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L:\Accountant\Acc_OCP\Ucetnictvi RSJ CUSTODY\CNB\Pov.zveř.inf\2023\"/>
    </mc:Choice>
  </mc:AlternateContent>
  <xr:revisionPtr revIDLastSave="0" documentId="13_ncr:1_{E315F60D-1312-4FFA-81C7-5ED454A35580}" xr6:coauthVersionLast="47" xr6:coauthVersionMax="47" xr10:uidLastSave="{00000000-0000-0000-0000-000000000000}"/>
  <bookViews>
    <workbookView xWindow="-120" yWindow="-120" windowWidth="29040" windowHeight="17640" tabRatio="793" activeTab="11" xr2:uid="{00000000-000D-0000-FFFF-FFFF00000000}"/>
  </bookViews>
  <sheets>
    <sheet name="Přehled" sheetId="1" r:id="rId1"/>
    <sheet name="IF RM1" sheetId="21" r:id="rId2"/>
    <sheet name="IF RM2" sheetId="20" r:id="rId3"/>
    <sheet name="IF G1" sheetId="24" r:id="rId4"/>
    <sheet name="IF G2" sheetId="23" r:id="rId5"/>
    <sheet name="EU I CC1.01" sheetId="2" r:id="rId6"/>
    <sheet name="EU I CC2" sheetId="8" r:id="rId7"/>
    <sheet name="EU I CCA" sheetId="7" r:id="rId8"/>
    <sheet name="IF KP1" sheetId="30" r:id="rId9"/>
    <sheet name="IF KP2" sheetId="29" r:id="rId10"/>
    <sheet name="IF O1" sheetId="12" r:id="rId11"/>
    <sheet name="IF O2" sheetId="27" r:id="rId12"/>
    <sheet name="IF IP1" sheetId="3" r:id="rId13"/>
    <sheet name="IF IP2" sheetId="4" r:id="rId14"/>
    <sheet name="IF IP3" sheetId="5" r:id="rId15"/>
    <sheet name="IF IP4" sheetId="6" r:id="rId16"/>
    <sheet name="IF ESG" sheetId="31" r:id="rId17"/>
  </sheets>
  <externalReferences>
    <externalReference r:id="rId18"/>
    <externalReference r:id="rId19"/>
  </externalReferences>
  <definedNames>
    <definedName name="Contract_type">'[1]Drop-down'!$E$2:$E$3</definedName>
    <definedName name="Themes">'[1]Drop-down'!$C$2:$C$8</definedName>
    <definedName name="Type_Link">'[1]Drop-down'!$F$2:$F$7</definedName>
    <definedName name="YesNo">'[1]Drop-down'!$D$2:$D$3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27" l="1"/>
  <c r="F22" i="27"/>
  <c r="D22" i="27"/>
  <c r="D21" i="27"/>
  <c r="D14" i="27" s="1"/>
  <c r="D15" i="27"/>
  <c r="F14" i="27"/>
  <c r="D25" i="8"/>
  <c r="D41" i="8" l="1"/>
  <c r="D35" i="8"/>
  <c r="D7" i="20" l="1"/>
  <c r="D7" i="31" l="1"/>
  <c r="B2" i="31" l="1"/>
  <c r="C7" i="6" l="1"/>
  <c r="E8" i="5"/>
  <c r="D8" i="4"/>
  <c r="F9" i="3"/>
  <c r="H8" i="27"/>
  <c r="E7" i="12"/>
  <c r="D7" i="30"/>
  <c r="D7" i="29"/>
  <c r="D7" i="7"/>
  <c r="F9" i="8"/>
  <c r="E7" i="2"/>
  <c r="D7" i="23"/>
  <c r="D8" i="24"/>
  <c r="B2" i="24" l="1"/>
  <c r="B2" i="23"/>
  <c r="B2" i="2"/>
  <c r="B2" i="8"/>
  <c r="B2" i="7"/>
  <c r="B2" i="29"/>
  <c r="B2" i="30"/>
  <c r="B2" i="12"/>
  <c r="B2" i="27"/>
  <c r="B2" i="3"/>
  <c r="B2" i="4"/>
  <c r="B2" i="5"/>
  <c r="B2" i="6"/>
  <c r="B2" i="20"/>
  <c r="B2" i="21"/>
</calcChain>
</file>

<file path=xl/sharedStrings.xml><?xml version="1.0" encoding="utf-8"?>
<sst xmlns="http://schemas.openxmlformats.org/spreadsheetml/2006/main" count="631" uniqueCount="465">
  <si>
    <t>a</t>
  </si>
  <si>
    <t>b</t>
  </si>
  <si>
    <t>c</t>
  </si>
  <si>
    <t>d</t>
  </si>
  <si>
    <t>e</t>
  </si>
  <si>
    <t>xxx</t>
  </si>
  <si>
    <t>IF IP1</t>
  </si>
  <si>
    <t>IF IP2</t>
  </si>
  <si>
    <t>IF IP3</t>
  </si>
  <si>
    <t>IF IP4</t>
  </si>
  <si>
    <t>Kapitálové požadavky</t>
  </si>
  <si>
    <t>Požadavek dle fixních režijních nákladů</t>
  </si>
  <si>
    <t>Volný text</t>
  </si>
  <si>
    <t>IF O1</t>
  </si>
  <si>
    <t>IF O2</t>
  </si>
  <si>
    <t>Volný text nebo hodnoty</t>
  </si>
  <si>
    <t xml:space="preserve">Název </t>
  </si>
  <si>
    <t>Cíle a zásady řízení rizik</t>
  </si>
  <si>
    <t>Správa a řízení</t>
  </si>
  <si>
    <t>Trvalý minimální kapitálový požadavek</t>
  </si>
  <si>
    <t>Položka</t>
  </si>
  <si>
    <t>Vazba na legislativu</t>
  </si>
  <si>
    <t>IF KP1</t>
  </si>
  <si>
    <t>IF KP2</t>
  </si>
  <si>
    <t>IF RM1</t>
  </si>
  <si>
    <t>IF RM2</t>
  </si>
  <si>
    <t>Zkratka šablony/ tabulky</t>
  </si>
  <si>
    <t>ano/ne</t>
  </si>
  <si>
    <t>IF G1</t>
  </si>
  <si>
    <t>IF G2</t>
  </si>
  <si>
    <t>Politika různorodosti a zřízení výboru pro rizika</t>
  </si>
  <si>
    <t>IF G2:  Politika různorodosti a zřízení výboru pro rizika</t>
  </si>
  <si>
    <t>Politika různorodosti s ohledem na výběr členů vedoucího orgánu:</t>
  </si>
  <si>
    <t>Výbor pro rizika</t>
  </si>
  <si>
    <t>Nejdůležitější charakteristiky systému odměňování</t>
  </si>
  <si>
    <t>Zásady pro výplatu odměn prostřednictvím nástrojů</t>
  </si>
  <si>
    <t>Prahy významnosti pro aplikaci požadavku na zveřejnění:</t>
  </si>
  <si>
    <t>2) zveřejní se pouze společnosti, jejichž akcie jsou přijaty k obchodování na regulovaném trhu a investiční podnik drží hlasovací práva přesahující 5% všech hlasovacích práv vydaných společností.</t>
  </si>
  <si>
    <t>Ze zveřejnění jsou vyloučeny akcie ve správě investičního podniku, u kterých si akcionáři ponechali hlasovací práva (na základě smluvního ujednání zakazujícího investičnímu podniku hlasovat jejich jménem).</t>
  </si>
  <si>
    <t>Komentář k uveřejňování investiční politiky:</t>
  </si>
  <si>
    <t>Informace platné k datu:</t>
  </si>
  <si>
    <t>Počet členů výboru pro rizika</t>
  </si>
  <si>
    <t>Počet zasedání výboru pro rizika za rok</t>
  </si>
  <si>
    <t>dynamická tabulka - počet řádků se přizpůsobí podle počtu členů vedoucího orgánu OCP</t>
  </si>
  <si>
    <t>Ostatní vybraní pracovníci</t>
  </si>
  <si>
    <t>Pevné složky odměn celkem (v CZK) v roce N</t>
  </si>
  <si>
    <t>z toho: hotovost</t>
  </si>
  <si>
    <t>z toho: akcie nebo obdobné vlastnické podíly</t>
  </si>
  <si>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</si>
  <si>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</si>
  <si>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</si>
  <si>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</si>
  <si>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Pohyblivé složky odměn celkem (v CZK) v roce N</t>
  </si>
  <si>
    <t>z toho: s oddálenou splatností</t>
  </si>
  <si>
    <t>z toho: budou vyplaceny v roce N</t>
  </si>
  <si>
    <t>z toho: budou vyplaceny v následujících letech</t>
  </si>
  <si>
    <t>Celková výše snížení pohyblivé složky odměn s oddálenou splatností na základě následné úpravy, přičemž k snížení došlo v roce N s ohledem na pohyblivou složku s oddálenou spatností přiznanou před rokem N, která měla být vyplacena v roce N</t>
  </si>
  <si>
    <t>Celková zaručená pohyblivá složka odměny v roce N</t>
  </si>
  <si>
    <t>Celková výše odstupného přiznaného v letech před rokem N a vyplaceného v roce N</t>
  </si>
  <si>
    <t>Celková výše odstupného přiznaného v roce N</t>
  </si>
  <si>
    <t>z toho: odstupné s oddálenou splatností přiznané v roce N</t>
  </si>
  <si>
    <t>Zaručená pohyblivá složka odměny v roce N - celkový počet příjemců</t>
  </si>
  <si>
    <t>Odstupné přiznané v roce N - celkový počet příjemců</t>
  </si>
  <si>
    <t>Nejvyšší výše odstupného přiznaného v roce N jednotlivci</t>
  </si>
  <si>
    <t>Další informace o celkové výši pohyblivých složek odměny (veškeré níže uvedené částky musejí být uvedené výše v rámci celkové pohyblivé složky odměňování)</t>
  </si>
  <si>
    <t>Rok plnění, za který jsou odměny přiznány (rok N)</t>
  </si>
  <si>
    <t xml:space="preserve">body i) a ii) </t>
  </si>
  <si>
    <t>bod iii)</t>
  </si>
  <si>
    <t>bod iv)</t>
  </si>
  <si>
    <t xml:space="preserve">bod v) </t>
  </si>
  <si>
    <t>bod vi)</t>
  </si>
  <si>
    <t>Celková výše dosud nevyplacených pohyblivých složek odměn s oddálenou splatností přiznaných v předchozích období plnění a ne v roce N.</t>
  </si>
  <si>
    <t>bod vii)</t>
  </si>
  <si>
    <t>písm. a)</t>
  </si>
  <si>
    <t>Kritéria pro převedení odměny (vesting)</t>
  </si>
  <si>
    <t>Zásady pro oddálení splatnosti odměny (deferral)</t>
  </si>
  <si>
    <t>Kritéria pro přiznání pohyblivé složky odměny</t>
  </si>
  <si>
    <t>Způsob zajištění toho, že zásady odměňování jsou genderově neutrální</t>
  </si>
  <si>
    <t>písm. b)</t>
  </si>
  <si>
    <t>návětí</t>
  </si>
  <si>
    <t>Složení regulatorního kapitálu</t>
  </si>
  <si>
    <t>EU I CC2</t>
  </si>
  <si>
    <t>Kapitál: Sesouhlasení regulatorního kapitálu s rozvahou v auditované účetní závěrce</t>
  </si>
  <si>
    <t>EU I CCA</t>
  </si>
  <si>
    <t>a)</t>
  </si>
  <si>
    <t>b)</t>
  </si>
  <si>
    <t>Zdroj založený na referenčních číslech/písmenech rozvahy v auditované účetní závěrce</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</si>
  <si>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</si>
  <si>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</si>
  <si>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</si>
  <si>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</si>
  <si>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</si>
  <si>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</si>
  <si>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</si>
  <si>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</si>
  <si>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</si>
  <si>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</si>
  <si>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</si>
  <si>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</si>
  <si>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</si>
  <si>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</si>
  <si>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</si>
  <si>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</si>
  <si>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</si>
  <si>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</si>
  <si>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</si>
  <si>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</si>
  <si>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</si>
  <si>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</si>
  <si>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</si>
  <si>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</si>
  <si>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</si>
  <si>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</si>
  <si>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</si>
  <si>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</si>
  <si>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</si>
  <si>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</si>
  <si>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</si>
  <si>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</si>
  <si>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</si>
  <si>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</si>
  <si>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</si>
  <si>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</si>
  <si>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</si>
  <si>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</si>
  <si>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</si>
  <si>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</si>
  <si>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</si>
  <si>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</si>
  <si>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</si>
  <si>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</si>
  <si>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</si>
  <si>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Rozvaha dle zveřejněné/ auditované účetní závěrky</t>
  </si>
  <si>
    <t>Podle regulatorní konsolidace</t>
  </si>
  <si>
    <t>Ke konci období</t>
  </si>
  <si>
    <t>Aktiva – rozdělení podle kategorií aktiv v rozvaze ve zveřejněné/auditované účetní závěrce</t>
  </si>
  <si>
    <t>Aktiva celkem</t>
  </si>
  <si>
    <t>Závazky – rozdělení podle kategorií závazků v rozvaze ve zveřejněné/auditované účetní závěrce</t>
  </si>
  <si>
    <t>Závazky celkem</t>
  </si>
  <si>
    <t>Vlastní kapitál</t>
  </si>
  <si>
    <t>Vlastní kapitál celkem</t>
  </si>
  <si>
    <t>Emitent</t>
  </si>
  <si>
    <t>Specifický identifikační kód (např. CUSIP, ISIN nebo Bloomberg v případě soukromé investice)</t>
  </si>
  <si>
    <t>Veřejná nebo soukromá investice</t>
  </si>
  <si>
    <t>Právní předpisy, jimiž se nástroj řídí</t>
  </si>
  <si>
    <t>Nominální hodnota nástroje</t>
  </si>
  <si>
    <t>Emisní cena</t>
  </si>
  <si>
    <t>Cena při splacení</t>
  </si>
  <si>
    <t>Účetní klasifikace</t>
  </si>
  <si>
    <t>Původní datum emise</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</si>
  <si>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</si>
  <si>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</si>
  <si>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</si>
  <si>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</si>
  <si>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</si>
  <si>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</si>
  <si>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</si>
  <si>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</si>
  <si>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</si>
  <si>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</si>
  <si>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</si>
  <si>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</si>
  <si>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</si>
  <si>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</si>
  <si>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</si>
  <si>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</si>
  <si>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</si>
  <si>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</si>
  <si>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</si>
  <si>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</si>
  <si>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</si>
  <si>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</si>
  <si>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</si>
  <si>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</si>
  <si>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</si>
  <si>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</si>
  <si>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</si>
  <si>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</si>
  <si>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Zpřístupňování informací o kapitálu</t>
  </si>
  <si>
    <t>Poznámka</t>
  </si>
  <si>
    <t>1) rozvahová + podrozvahová aktiva příslušného investičního podniku (OCP) jsou vyšší než 100 milionů EUR (průměr za čtyřleté období bezprostředně předcházející danému finančnímu roku)</t>
  </si>
  <si>
    <t>Přehled</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</si>
  <si>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</si>
  <si>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EU I CC2: Kapitál: Sesouhlasení regulatorního kapitálu s rozvahou v auditované účetní závěrce</t>
  </si>
  <si>
    <t>Celkový počet vybraných pracovníků vyjádřený v ekvivalentech plného pracovního úvazku</t>
  </si>
  <si>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</si>
  <si>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</si>
  <si>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dynamická tabulka - počet řádků se přizpůsobí podle počtu uveřejňovaných společností</t>
  </si>
  <si>
    <t>volný text</t>
  </si>
  <si>
    <t>součet K-faktorů ve vztahu k riziku pro zákazníka</t>
  </si>
  <si>
    <t>součet K-faktorů ve vztahu k riziku pro trh</t>
  </si>
  <si>
    <t>součet K-faktorů ve vztahu k riziku pro podnik</t>
  </si>
  <si>
    <t>Požadavek dle K-faktorů (v rozpadu ve vztahu k rizikům)</t>
  </si>
  <si>
    <t>Kapitálové požadavky - hodnocení přiměřenosti vnitřně stanoveného kapitálu</t>
  </si>
  <si>
    <t>Člen vedoucího orgánu - titul, jméno, příjmení, funkce</t>
  </si>
  <si>
    <t>Povinná osoba  vyplňuje: ANO/NE</t>
  </si>
  <si>
    <t>Cíle a zásady řízení rizik včetně strategie a procesů řízení rizik</t>
  </si>
  <si>
    <t xml:space="preserve">IF RM2:  Cíle a zásady řízení rizik </t>
  </si>
  <si>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</si>
  <si>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Celkový požadavek dle K-faktorů</t>
  </si>
  <si>
    <t>Uveřejní pouze OCP, jejichž hodnota rozvahových a podrozvahových aktiv je větší než 100 mil EUR (v průměru za předchozí 4 roky)</t>
  </si>
  <si>
    <t xml:space="preserve">Vazba na legislativu </t>
  </si>
  <si>
    <t>1.  Výsledek interního postupu pro hodnocení kapitálové přiměřenosti</t>
  </si>
  <si>
    <t>2.  Složení dodatečně stanoveného kapitálu</t>
  </si>
  <si>
    <t>1. Shrnutí přístupu</t>
  </si>
  <si>
    <t>v jednotkách Kč</t>
  </si>
  <si>
    <t>Počet funkcí</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</si>
  <si>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</si>
  <si>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t>(*) se zaměřením na riziko pro zákazníka, pro trh a pro podnik</t>
  </si>
  <si>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</si>
  <si>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t>zde vyplněné datum se vyplní do ostatních listů Šablon</t>
  </si>
  <si>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</si>
  <si>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</si>
  <si>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</si>
  <si>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</si>
  <si>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</si>
  <si>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r>
      <t>Pracovníci (počet)</t>
    </r>
    <r>
      <rPr>
        <b/>
        <vertAlign val="superscript"/>
        <sz val="11"/>
        <color rgb="FF000000"/>
        <rFont val="Calibri"/>
        <family val="2"/>
        <charset val="238"/>
        <scheme val="minor"/>
      </rPr>
      <t>5</t>
    </r>
  </si>
  <si>
    <r>
      <t xml:space="preserve">z toho: </t>
    </r>
    <r>
      <rPr>
        <sz val="11"/>
        <color theme="1"/>
        <rFont val="Calibri"/>
        <family val="2"/>
        <charset val="238"/>
        <scheme val="minor"/>
      </rPr>
      <t>nástroje spojené s akciemi nebo obdobné nepeněžní nástroje</t>
    </r>
  </si>
  <si>
    <r>
      <t>IF RM1:  Stručné prohlášení o riziku schválené</t>
    </r>
    <r>
      <rPr>
        <b/>
        <sz val="12"/>
        <color theme="1"/>
        <rFont val="Calibri"/>
        <family val="2"/>
        <scheme val="minor"/>
      </rPr>
      <t xml:space="preserve"> vedoucím orgánem</t>
    </r>
  </si>
  <si>
    <t>Flexibilní/dynamická šablona (*)</t>
  </si>
  <si>
    <t>IF KP2:   Kapitálové požadavky -  hodnocení přiměřenosti vnitřně stanoveného kapitálu</t>
  </si>
  <si>
    <t>Tato tabulka se uveřejňuje pouze na vyžádání ČNB.</t>
  </si>
  <si>
    <t>Komentář k podmínkám uveřejňování informací o investiční politice je uveden pod tabulkou.</t>
  </si>
  <si>
    <t>Komentář k podmínkám uveřejňování informací o investiční politice je pod tabulkou.</t>
  </si>
  <si>
    <t>informace na individuálním základě</t>
  </si>
  <si>
    <t>Šablony pro uveřejňování informací obchodníky s cennými papíry (pracovní pomůcka pro OCP třídy 2)</t>
  </si>
  <si>
    <t>Informace uveřejní OCP třídy 2.</t>
  </si>
  <si>
    <t>Informace uveřejní OCP třídy 2, jejichž hodnota rozvahových a podrozvahových aktiv v průběhu 4-letého období bezprostředně předcházejícího danému účetnímu období je větší než 100 mil EUR.</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</si>
  <si>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</si>
  <si>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Tyto šabony vyplní obchodníci s cennými papíry, kteří nesplňují podmínky čl. 12 odst. 1 IFR pro to, aby mohli být považováni za malé a nepropojené investiční podniky (OCP třídy 2)</t>
  </si>
  <si>
    <t>Stručné prohlášení o riziku schválené vedoucím orgánem</t>
  </si>
  <si>
    <t>Pro účely uveřejnění informací na individuálním základě se vyplní jen sloupce a, c, sloupec b se ponechá prázdný.</t>
  </si>
  <si>
    <t>(*)  Nástroje Tier 1 uveřejněné za ČR v tabulce EBA jsou: kmenové akcie, podíl, družstevní podíl</t>
  </si>
  <si>
    <t>(**) Ostatní nástroje: podřízený dluh v Tier 2</t>
  </si>
  <si>
    <t>Funkce zastávané v orgánech jiných právnických osob členy vedoucího orgánu OCP</t>
  </si>
  <si>
    <t>IF G1:  Funkce zastávané v orgánech jiných právnických osob členy vedoucího orgánu OCP</t>
  </si>
  <si>
    <t>čl. 47 IFR</t>
  </si>
  <si>
    <t>čl. 48 písm. a) IFR</t>
  </si>
  <si>
    <t>čl. 48 písm. b) a c) IFR</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</si>
  <si>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</si>
  <si>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r>
      <t>čl. 49(1)(a) IFR a přílohy VI a VII ITS k výkaznictví a uveřejňování investičními podniky</t>
    </r>
    <r>
      <rPr>
        <vertAlign val="superscript"/>
        <sz val="11"/>
        <rFont val="Calibri"/>
        <family val="2"/>
        <charset val="238"/>
        <scheme val="minor"/>
      </rPr>
      <t>(*)</t>
    </r>
  </si>
  <si>
    <r>
      <t>čl. 49(1)(b) IFR a přílohy VI a VII ITS k výkaznictví a uveřejňování  investičními podniky</t>
    </r>
    <r>
      <rPr>
        <vertAlign val="superscript"/>
        <sz val="11"/>
        <rFont val="Calibri"/>
        <family val="2"/>
        <charset val="238"/>
        <scheme val="minor"/>
      </rPr>
      <t>(*)</t>
    </r>
  </si>
  <si>
    <t>čl. 50  písm. c) a d) IFR</t>
  </si>
  <si>
    <t>čl. 50 písm. a) a b) IFR</t>
  </si>
  <si>
    <t>čl. 51(a), (b) IFR</t>
  </si>
  <si>
    <t>čl. 51(c) IFR</t>
  </si>
  <si>
    <r>
      <t>čl. 52(1)(a) IFR a RTS k uveřejňování investiční politiky</t>
    </r>
    <r>
      <rPr>
        <vertAlign val="superscript"/>
        <sz val="11"/>
        <rFont val="Calibri"/>
        <family val="2"/>
        <charset val="238"/>
        <scheme val="minor"/>
      </rPr>
      <t>(**)</t>
    </r>
  </si>
  <si>
    <r>
      <t>čl. 52(1)(b) IFR a RTS k uveřejňování investiční politiky</t>
    </r>
    <r>
      <rPr>
        <vertAlign val="superscript"/>
        <sz val="11"/>
        <rFont val="Calibri"/>
        <family val="2"/>
        <charset val="238"/>
        <scheme val="minor"/>
      </rPr>
      <t>(**)</t>
    </r>
  </si>
  <si>
    <r>
      <t>čl. 52(1)(c) IFR a RTS k uveřejňování investiční politiky</t>
    </r>
    <r>
      <rPr>
        <vertAlign val="superscript"/>
        <sz val="11"/>
        <rFont val="Calibri"/>
        <family val="2"/>
        <charset val="238"/>
        <scheme val="minor"/>
      </rPr>
      <t>(**)</t>
    </r>
  </si>
  <si>
    <r>
      <t>čl. 52(1)(d) IFR a RTS k uveřejňování investiční politiky</t>
    </r>
    <r>
      <rPr>
        <vertAlign val="superscript"/>
        <sz val="11"/>
        <rFont val="Calibri"/>
        <family val="2"/>
        <charset val="238"/>
        <scheme val="minor"/>
      </rPr>
      <t>(**)</t>
    </r>
  </si>
  <si>
    <t>EU I CC1.01 – Složení regulatorního kapitálu</t>
  </si>
  <si>
    <t>(*)  viz příloha VII (Pokyny k šablonám), bod 9 ITS k výkaznictví a uveřejňování investičními podniky:   Řádky šablony jsou flexibilní a investiční podniky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Investiční podniky rozšíří prvky rozvahy pouze na takovou úroveň členění, která je nezbytná k odvození složek požadovaných šablonou EU I CC1. Zpřístupnění informací musí být přiměřené složitosti rozvahy investičního podniku.</t>
  </si>
  <si>
    <t>IF KP1:  Kapitálové požadavky - kvantitativní informace</t>
  </si>
  <si>
    <t>Kapitálové požadavky - kvantitativní informace</t>
  </si>
  <si>
    <t>Čl. 50 písm. a) nařízení EP a Rady (EU) č. 20192/033 (IFR).</t>
  </si>
  <si>
    <t>Čl. 50 písm. b) nařízení EP a Rady (EU) č. 20192/033 (IFR).</t>
  </si>
  <si>
    <t>čl. 51 písm. c) nařízení EP a Rady (EU) č. 2019/2033 (IFR)</t>
  </si>
  <si>
    <r>
      <rPr>
        <vertAlign val="superscript"/>
        <sz val="10"/>
        <color theme="1"/>
        <rFont val="Calibri"/>
        <family val="2"/>
        <charset val="238"/>
        <scheme val="minor"/>
      </rPr>
      <t>1</t>
    </r>
    <r>
      <rPr>
        <sz val="10"/>
        <color theme="1"/>
        <rFont val="Calibri"/>
        <family val="2"/>
        <charset val="238"/>
        <scheme val="minor"/>
      </rPr>
      <t xml:space="preserve"> Pracovníci, jejichž pracovní činnosti mají podstatný dopad na rizikový profil OCP nebo aktiv, která spravují, na základě určení dle čl. 30 odst. 1 a 4 směrnice (EU) 2019/2034 a nařízení Komise v přesené pravomoci (EU) 2021/2154.</t>
    </r>
  </si>
  <si>
    <t>EU I CCA: Kapitál: Hlavní rysy vlastních nástrojů vydaných investičním podnikem</t>
  </si>
  <si>
    <t>Kapitál: Hlavní rysy vlastních nástrojů vydaných investičním podnikem</t>
  </si>
  <si>
    <t>Objem uznaný v regulatorním kapitálu (v milionech, k poslednímu datu vykazování)</t>
  </si>
  <si>
    <t>EU I CC1.01</t>
  </si>
  <si>
    <t>čl. 51 nařízení EP a Rady (EU) č. 2019/2033 (IFR).</t>
  </si>
  <si>
    <t>čl. 48 písm. b) nařízení EP a Rady (EU) č. 2019/2033 (IFR)</t>
  </si>
  <si>
    <t>čl. 48 písm. c) nařízení EP a Rady (EU) č. 2019/2033 (IFR)</t>
  </si>
  <si>
    <t>Křížový odkaz na EU IF CC1 (**)</t>
  </si>
  <si>
    <t>Typ nástroje (typy upřesní každá jurisdikce) (*) (**)</t>
  </si>
  <si>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</si>
  <si>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t>Informace o odměňování - část první</t>
  </si>
  <si>
    <t>Informace o odměňování - část druhá</t>
  </si>
  <si>
    <t>Odměňování</t>
  </si>
  <si>
    <t>IF O1:  Informace o odměňování - část první</t>
  </si>
  <si>
    <t>IF O2:  Informace o odměňování - část druhá</t>
  </si>
  <si>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</si>
  <si>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</si>
  <si>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</si>
  <si>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</si>
  <si>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r>
      <rPr>
        <b/>
        <sz val="11"/>
        <rFont val="Calibri"/>
        <family val="2"/>
        <charset val="238"/>
        <scheme val="minor"/>
      </rPr>
      <t>Vazba na legislativu:</t>
    </r>
    <r>
      <rPr>
        <sz val="11"/>
        <rFont val="Calibri"/>
        <family val="2"/>
        <charset val="238"/>
        <scheme val="minor"/>
      </rPr>
      <t xml:space="preserve">  čl. 49 odst. 1 písm. a) nařízení EP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</si>
  <si>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</si>
  <si>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</si>
  <si>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</si>
  <si>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</si>
  <si>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</si>
  <si>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t>Podíl hlasovacích práv</t>
  </si>
  <si>
    <t>Hlasování</t>
  </si>
  <si>
    <t>Zmocněné poradenské podniky</t>
  </si>
  <si>
    <t>Pokyny k hlasování</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</si>
  <si>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</si>
  <si>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 xml:space="preserve">Zpřístupňování investiční politiky </t>
  </si>
  <si>
    <t>IF IP1 - Podíl hlasovacích práv</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</si>
  <si>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</si>
  <si>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Země</t>
  </si>
  <si>
    <t>Hospodářské odvětví</t>
  </si>
  <si>
    <t>Název společnosti</t>
  </si>
  <si>
    <t>Identifikační kód společnosti (LEI)</t>
  </si>
  <si>
    <t>Podíl hlasovacích práv spojených s akciemi, která investiční podnik přímo nebo nepřímo drží, jak je stanoveno v čl. 52 odst. 2</t>
  </si>
  <si>
    <t>IF IP2 - Hlasování</t>
  </si>
  <si>
    <t>IF IP2.01 - Tabulka pro popis hlasování</t>
  </si>
  <si>
    <t>Počet příslušných společností, na něž se vztahuje zpřístupňování informací</t>
  </si>
  <si>
    <t>Počet valných hromad za uplynulý rok zahrnutých do zpřístupňování informací</t>
  </si>
  <si>
    <t>Počet valných hromad za uplynulý rok zahrnutých do zpřístupňování informací, na nichž podnik hlasoval</t>
  </si>
  <si>
    <t>Informuje investiční podnik společnost před konáním valné hromady o negativních hlasech?</t>
  </si>
  <si>
    <t>Podíl hlasování provedeného osobně, jež podnik použil</t>
  </si>
  <si>
    <t>Podíl hlasování provedeného korespondenčně nebo elektronicky, jež podnik použil</t>
  </si>
  <si>
    <t>Uplatňuje skupina investičních podniků na konsolidovaném základě politiku týkající se střetu zájmů mezi příslušnými subjekty ve skupině?</t>
  </si>
  <si>
    <t>Pokud ano, shrnutí této politiky</t>
  </si>
  <si>
    <t>Hodnota</t>
  </si>
  <si>
    <t>Řádek</t>
  </si>
  <si>
    <t>IF IP2.02 - Šablona pro hlasování</t>
  </si>
  <si>
    <t>Počet</t>
  </si>
  <si>
    <t>Procentní podíl</t>
  </si>
  <si>
    <t>Usnesení valných hromad:</t>
  </si>
  <si>
    <t>která podnik schválil</t>
  </si>
  <si>
    <t>s nimiž podnik nesouhlasil</t>
  </si>
  <si>
    <t>u nichž se podnik zdržel hlasování</t>
  </si>
  <si>
    <t>Valné hromady, na nichž podnik nesouhlasil s alespoň jedním usnesením</t>
  </si>
  <si>
    <t>IF IP2.03 - Tabulka pro vysvětlení hlasování</t>
  </si>
  <si>
    <t>Oddělení nebo role v investičním podniku, které se podílejí na rozhodování o hlasovací pozici</t>
  </si>
  <si>
    <t>Popis postupu validace negativních hlasů</t>
  </si>
  <si>
    <t>Počet ekvivalentů plného pracovního úvazku použitých při analýze usnesení a kontrole záznamů hlasování, s výjimkou externích zdrojů, jako jsou zmocněné poradenské podniky</t>
  </si>
  <si>
    <t>Vysvětlení podstatných změn v míře schválení</t>
  </si>
  <si>
    <t>Seznam veřejně dostupných dokumentů o investiční politice popisujících cíle investičního podniku</t>
  </si>
  <si>
    <t>Osvědčení o investiční politice podniku, je-li relevantní</t>
  </si>
  <si>
    <t>IF IP2.04 - Šablona pro hlasování o usneseních podle témat</t>
  </si>
  <si>
    <t>Pro</t>
  </si>
  <si>
    <t>Proti</t>
  </si>
  <si>
    <t>Zdržel se</t>
  </si>
  <si>
    <t>Celkem</t>
  </si>
  <si>
    <t>Hlasování o usneseních v uplynulém roce podle témat:</t>
  </si>
  <si>
    <t>Struktura správní rady</t>
  </si>
  <si>
    <t>Odměňování vedoucích pracovníků</t>
  </si>
  <si>
    <t>Auditoři</t>
  </si>
  <si>
    <t>Životní prostředí, sociální oblast, etika</t>
  </si>
  <si>
    <t>Kapitálové transakce</t>
  </si>
  <si>
    <t>Externí usnesení</t>
  </si>
  <si>
    <t>Jiné</t>
  </si>
  <si>
    <t>IF IP2.05 - Šablona pro podíl schválených návrhů</t>
  </si>
  <si>
    <t>Procentní podíl usnesení předložených správním nebo řídícím orgánem, která podnik schválil</t>
  </si>
  <si>
    <t>Procentní podíl usnesení předložených akcionáři, která podnik schválil</t>
  </si>
  <si>
    <t>IF IP3 - Zmocněné poradenské podniky</t>
  </si>
  <si>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Nařízení Komise v přenesené pravomoci (EU) 2022/1159 - regulační technické normy pro veřejné zpřístupňování investiční politiky investičními podniky (*).</t>
    </r>
  </si>
  <si>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Nařízení Komise v přenesené pravomoci (EU) 2022/1159 - regulační technické normy pro veřejné zpřístupňování investiční politiky investičními podniky (*).</t>
    </r>
  </si>
  <si>
    <t>IF IP3.01 - Tabulka pro seznam zmocněných poradenských podniků</t>
  </si>
  <si>
    <t>Název zmocněného poradenského podniku</t>
  </si>
  <si>
    <t>Identifikační kód zmocněného poradenského podniku</t>
  </si>
  <si>
    <t>Druh smlouvy</t>
  </si>
  <si>
    <t>Investice spojené se zmocněným poradenským podnikem</t>
  </si>
  <si>
    <t>Témata usnesení, k nimž zmocněný podnik v uplynulém roce vydal doporučení týkající se hlasování</t>
  </si>
  <si>
    <t>Podle potřeby vložte další řádky.</t>
  </si>
  <si>
    <t>IF IP3.02 - Tabulka pro propojení se zmocněnými poradenskými podniky</t>
  </si>
  <si>
    <t>Příslušné podniky, s nimiž je zmocněný poradenský podnik propojen</t>
  </si>
  <si>
    <t>Druh propojení</t>
  </si>
  <si>
    <t>Politika týkající se střetů zájmů se zmocněným poradenským podnikem, je-li relevantní</t>
  </si>
  <si>
    <t>IF IP4:   Tabulka pro pokyny k hlasování</t>
  </si>
  <si>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Nařízení Komise v přenesené pravomoci (EU) 2022/1159 - regulační technické normy pro veřejné zpřístupňování investiční politiky investičními podniky. (*)</t>
    </r>
  </si>
  <si>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</si>
  <si>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Pokyny k hlasování o společnostech, jejichž akcie jsou drženy v souladu s čl. 52 odst. 2: krátké obecné shrnutí a v případě potřeby odkazy na dokumenty, které nemají důvěrnou povahu</t>
  </si>
  <si>
    <t>ESG rizika</t>
  </si>
  <si>
    <t>IF ESG</t>
  </si>
  <si>
    <t>Informace o ESG rizicích</t>
  </si>
  <si>
    <t>čl. 53 IFR</t>
  </si>
  <si>
    <t xml:space="preserve">IF ESG:  Informace o environmentálních a sociálních rizicích a rizicích v oblasti správy a řízení (ESG) </t>
  </si>
  <si>
    <t>(*)</t>
  </si>
  <si>
    <r>
      <rPr>
        <b/>
        <sz val="11"/>
        <color theme="1"/>
        <rFont val="Calibri"/>
        <family val="2"/>
        <charset val="238"/>
        <scheme val="minor"/>
      </rPr>
      <t>Ekologická rizika</t>
    </r>
    <r>
      <rPr>
        <sz val="11"/>
        <color theme="1"/>
        <rFont val="Calibri"/>
        <family val="2"/>
        <charset val="238"/>
        <scheme val="minor"/>
      </rPr>
      <t xml:space="preserve"> - rizika jakéhokoli negativního finančního dopadu na OCP vyplývajícího ze současných nebo budoucích dopadů faktorů v oblasti životního prostředí na jeho protistrany nebo investovaná aktiva.</t>
    </r>
  </si>
  <si>
    <r>
      <rPr>
        <b/>
        <sz val="11"/>
        <color theme="1"/>
        <rFont val="Calibri"/>
        <family val="2"/>
        <charset val="238"/>
        <scheme val="minor"/>
      </rPr>
      <t xml:space="preserve">Rizika v oblasti řízení </t>
    </r>
    <r>
      <rPr>
        <sz val="11"/>
        <color theme="1"/>
        <rFont val="Calibri"/>
        <family val="2"/>
        <charset val="238"/>
        <scheme val="minor"/>
      </rPr>
      <t>- rizika jakéhokoli negativního finančního dopadu na OCP vyplývajícího ze současných nebo budoucích dopadů promítnutí ekologických faktorů do oblasti správy a řízení.</t>
    </r>
  </si>
  <si>
    <r>
      <rPr>
        <b/>
        <sz val="11"/>
        <color theme="1"/>
        <rFont val="Calibri"/>
        <family val="2"/>
        <charset val="238"/>
        <scheme val="minor"/>
      </rPr>
      <t>Fyzická rizika</t>
    </r>
    <r>
      <rPr>
        <sz val="11"/>
        <color theme="1"/>
        <rFont val="Calibri"/>
        <family val="2"/>
        <charset val="238"/>
        <scheme val="minor"/>
      </rPr>
      <t xml:space="preserve"> - rizika jakéhokoli negativního finančního dopadu na OCP vyplývajícího ze současných nebo budoucích dopadů fyzických vlivů ekologických faktorů na jeho protistrany nebo investovaná aktiva.</t>
    </r>
  </si>
  <si>
    <r>
      <rPr>
        <b/>
        <sz val="11"/>
        <color theme="1"/>
        <rFont val="Calibri"/>
        <family val="2"/>
        <charset val="238"/>
        <scheme val="minor"/>
      </rPr>
      <t>Společenská rizika</t>
    </r>
    <r>
      <rPr>
        <sz val="11"/>
        <color theme="1"/>
        <rFont val="Calibri"/>
        <family val="2"/>
        <charset val="238"/>
        <scheme val="minor"/>
      </rPr>
      <t xml:space="preserve"> - rizika jakéhokoli negativního finančního dopadu na OCP vyplývajícího ze současných nebo budoucích dopadů sociálních a společenských faktorů (respektování lidských a pracovních práv) na jeho protistrany nebo investovaná aktiva.</t>
    </r>
  </si>
  <si>
    <t>(**)</t>
  </si>
  <si>
    <r>
      <rPr>
        <b/>
        <sz val="11"/>
        <rFont val="Calibri"/>
        <family val="2"/>
        <charset val="238"/>
        <scheme val="minor"/>
      </rPr>
      <t>Vazba na legislativu:</t>
    </r>
    <r>
      <rPr>
        <sz val="11"/>
        <rFont val="Calibri"/>
        <family val="2"/>
        <charset val="238"/>
        <scheme val="minor"/>
      </rPr>
      <t xml:space="preserve">  článek 53 nařízení Evropského parlamentu a Rady (EU) č. 2019/2033 (IFR).</t>
    </r>
  </si>
  <si>
    <t>Informace o environmentálních a sociálních rizicích a rizicích v oblasti správy a řízení (governance), včetně fyzických rizik a rizik přechodu na udržitelnější hospodářství, jak jsou vymezena ve zprávě uvedené v článku 35 směrnice (EU) 2019/2034 (*). 
Konkrétní definice jednotlivých ESG rizik podle zprávy EBA/REP/2021/18 jsou uvedeny v poznámce (**).</t>
  </si>
  <si>
    <t>Nejvyšší možný poměr mezi pohyblivou a pevnou složkou celkové odměny stanovený v zásadách odměňování pro jednotlivé pracovníky nebo skupiny pracovníků (týká se pouze vybraných pracovníků (**)</t>
  </si>
  <si>
    <t>(*) Rozdíl je vypočten na základě průměrného hrubého hodinové výdělku (včetně všech přiznaných odměn a benefitů) všech mužů a všech žen na všech pozicích, vyjádřený jako procento z průměrného hrubého hodinového výdělku mužů.   
Rozdíl v odměňování mužů a žen = (průměrný hrubý hodinový výdělek mužů - průměrný hrubý hodinový výdělek žen)*100/průměrný hrubý hodinový výdělek mužů
viz definice v EBA/GL/2021/13 - Obecné pokyny k řádným zásadám odměňování podle směrnice (EU) 2019/2034</t>
  </si>
  <si>
    <r>
      <t xml:space="preserve">Zpráva uvedená v čl.35 směrnice (EU) 2019/2034 (IFD) je Zpráva </t>
    </r>
    <r>
      <rPr>
        <b/>
        <sz val="11"/>
        <color theme="1"/>
        <rFont val="Calibri"/>
        <family val="2"/>
        <charset val="238"/>
        <scheme val="minor"/>
      </rPr>
      <t>EBA/REP/2021/18</t>
    </r>
    <r>
      <rPr>
        <sz val="11"/>
        <color theme="1"/>
        <rFont val="Calibri"/>
        <family val="2"/>
        <charset val="238"/>
        <scheme val="minor"/>
      </rPr>
      <t>.</t>
    </r>
  </si>
  <si>
    <r>
      <rPr>
        <b/>
        <sz val="11"/>
        <color theme="1"/>
        <rFont val="Calibri"/>
        <family val="2"/>
        <charset val="238"/>
        <scheme val="minor"/>
      </rPr>
      <t>Rizika přechodu</t>
    </r>
    <r>
      <rPr>
        <sz val="11"/>
        <color theme="1"/>
        <rFont val="Calibri"/>
        <family val="2"/>
        <charset val="238"/>
        <scheme val="minor"/>
      </rPr>
      <t xml:space="preserve"> - rizika jakéhokoli negativního finančního dopadu na OCP, vyplývajícího ze současných nebo budoucích dopadů přechodu na environmentálně udržitelné hospodářství na jeho protistrany nebo investovaná aktiva.</t>
    </r>
  </si>
  <si>
    <r>
      <t>Politika různorodosti s ohledem na výběr členů vedoucího orgánu, její cíle a jakékoli relevantní cíle stanovené v této politice a rozsah, v jakém bylo těchto cílů dosaženo (</t>
    </r>
    <r>
      <rPr>
        <sz val="11"/>
        <rFont val="Calibri"/>
        <family val="2"/>
      </rPr>
      <t>*)</t>
    </r>
  </si>
  <si>
    <t>(**) Pokud nebyl zřízen výbor pro rizika, je nutné tuto skutečnost také uvést.</t>
  </si>
  <si>
    <t>(**)  Odkaz ve sloupci c) šablony EU I CC2 bude propojen s odkazem uvedeným ve sloupci b) šablony EU I CC1.01 - viz příloha VII (Pokyny k šablonám), bod 10 prováděcího nařízení Komise (EU) 2021/2284 - ITS k výkaznictví a uveřejňování investičními podniky.</t>
  </si>
  <si>
    <t xml:space="preserve">(*)  Zveřejněné údaje o složení regulatorního kapitálu musí odpovídat datům, která byla uvedena v obezřetnostním výkazu if_class2_ind OCP ke konci daného roku. </t>
  </si>
  <si>
    <t>(**) Formát této šablony je pevně daný v příloze VI prováděcího nařízení Komise (EU) 2021/2284 a pokyny k vyplnění jsou uvedeny v příloze VII téhož nařízení (2021/2284).</t>
  </si>
  <si>
    <t>Volný text / hodnota</t>
  </si>
  <si>
    <t>Nástroj kmenového kapitálu tier 1 (*)</t>
  </si>
  <si>
    <t>Nástroj vedlejšího kapitálu tier 1 (*)</t>
  </si>
  <si>
    <t xml:space="preserve">b </t>
  </si>
  <si>
    <t>Ostatní nástroje (**)</t>
  </si>
  <si>
    <t>(*) Údaje v této šabloně musí odpovídat hodnotám předloženým v obezřetnostním výkazu if_class2_ind po auditu.</t>
  </si>
  <si>
    <t>Je potřeba vyplnit všechna pole šablony. Pokud příslušné zásady či kritéria OCP nestanovil, je třeba tuto informaci v příslušném poli uvést (např. "není stanoveno").</t>
  </si>
  <si>
    <r>
      <t xml:space="preserve">Stručné prohlášení o riziku, schválené vedoucím orgánem </t>
    </r>
    <r>
      <rPr>
        <sz val="11"/>
        <rFont val="Calibri"/>
        <family val="2"/>
        <charset val="238"/>
        <scheme val="minor"/>
      </rPr>
      <t>OCP</t>
    </r>
    <r>
      <rPr>
        <sz val="11"/>
        <rFont val="Calibri"/>
        <family val="2"/>
        <scheme val="minor"/>
      </rPr>
      <t>, které výstižně popisuje celkový rizikový profil investičního podniku související se strategií podnikání.</t>
    </r>
  </si>
  <si>
    <r>
      <t xml:space="preserve">Shrnutí přístupu </t>
    </r>
    <r>
      <rPr>
        <b/>
        <sz val="11"/>
        <rFont val="Calibri"/>
        <family val="2"/>
        <charset val="238"/>
        <scheme val="minor"/>
      </rPr>
      <t>OCP k hodnocení přiměřenosti jeho vnitřně stanoveného kapitálu vzhledem k současným a budoucím činnostem</t>
    </r>
  </si>
  <si>
    <r>
      <t xml:space="preserve">Výsledek interního postupu </t>
    </r>
    <r>
      <rPr>
        <b/>
        <sz val="11"/>
        <color theme="1"/>
        <rFont val="Calibri"/>
        <family val="2"/>
        <charset val="238"/>
        <scheme val="minor"/>
      </rPr>
      <t>OCP pro hodnocení kapitálové přiměřenosti včetně složení vedlejšího kapitálu na základě procesu dohledu podle čl. 39 odst. 2 písm. a) směrnice (EU) 2019/2034 (směrnice IFD)</t>
    </r>
  </si>
  <si>
    <t xml:space="preserve">(*)  Informace o členech představenstva i dozorčí rady OCP, případně o všech členech správní rady v monistickém systému vnitřní struktury OCP. Chief executive officer (CEO) je vždy považován za člena vedoucího orgánu, i v případě že není členem představenstva nebo jednatelem. </t>
  </si>
  <si>
    <t>Funkce zastávané v orgánech jiných právnických osob jednotlivými členy vedoucího orgánu OCP (*):</t>
  </si>
  <si>
    <t>Byl zřízen výbor pro rizika  -  ano/ne (komentář proč ne (**))</t>
  </si>
  <si>
    <t>Výše (*)</t>
  </si>
  <si>
    <t xml:space="preserve">Kmenový kapitál tier 1: nástroje a rezervy (**)                                     </t>
  </si>
  <si>
    <r>
      <t>Položka (</t>
    </r>
    <r>
      <rPr>
        <b/>
        <vertAlign val="superscript"/>
        <sz val="11"/>
        <rFont val="Calibri"/>
        <family val="2"/>
        <scheme val="minor"/>
      </rPr>
      <t>1</t>
    </r>
    <r>
      <rPr>
        <b/>
        <sz val="11"/>
        <rFont val="Calibri"/>
        <family val="2"/>
        <scheme val="minor"/>
      </rPr>
      <t>)</t>
    </r>
  </si>
  <si>
    <t>(1) Není-li položka relevantní, uveďte „nepoužije se“.</t>
  </si>
  <si>
    <t>Částka (*)</t>
  </si>
  <si>
    <t>(**) Pracovníci, jejichž pracovní činnosti mají podstatný dopad na rizikový profil OCP nebo aktiv, která spravuje, na základě určení dle čl. 30 odst. 1 a 4 směrnice (EU) 2019/2034 (IFD) a nařízení Komise v přesené pravomoci (EU) 2021/2154.</t>
  </si>
  <si>
    <t xml:space="preserve">Rozdíly v odměňování žen a mužů (*)  v % </t>
  </si>
  <si>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Nařízení Komise v přenesené pravomoci (EU) 2022/1159 - regulační technické normy pro veřejné zpřístupňování investiční politiky investičními podniky (*).</t>
    </r>
  </si>
  <si>
    <t>Informace uveřejní OCP třídy 2, jejichž hodnota rozvahových a podrozvahových aktiv v průběhu 4-letého období bezprostředně předcházejícího danému účetnímu období je větší než 100 mil EUR. Pokud OCP nesplňuje prahy významnosti, je třeba tuto informaci v příslušných šablonách uvést (např. do prvního pole každé tabulky na každém listu uvést „není relevantní“).</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</si>
  <si>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Povinné pole, nelze nechat prázdné. </t>
  </si>
  <si>
    <t>ANO</t>
  </si>
  <si>
    <t>NE</t>
  </si>
  <si>
    <t>RSJ Custody s.r.o.</t>
  </si>
  <si>
    <t xml:space="preserve">Riziko pro zákazníka
Společnost z titulu poskytování investičních služeb spočívajících zejména v úschově a správě investičních nástrojů identifikovala pouze riziko vyplývající z objemu majetku zákazníků, které společnost pro zákazníky uschovává a spravuje – asset safguarded and administred („ASA“). Toto riziko řídí společnost mimo jiné zavedením a udržováním řídícího a kontrolního systému, který přispívá k snížení operačního rizika.
Riziko pro trh
Společnost nedisponuje povolením k činnosti obchodování na vlastní účet, a tedy neobchoduje na vlastní účet, resp. nedrží investiční nástroje v obchodním portfoliu. Z tohoto důvodu není pro společnost relevantní stanovení kapitálového požadavku k tržnímu riziku.
Riziko pro podnik
Vzhledem ke skutečnosti, že Společnost neobchoduje na vlastní účet, resp. nedrží investiční nástroje v obchodním portfoliu, ani neobchoduje svým jménem a na účet zákazníků, není pro Společnost relevantní stanovení kapitálového požadavku k riziku pro podnik.
</t>
  </si>
  <si>
    <t>Společnost neobchoduje na vlastní účet, resp. nedrží investiční nástroje v obchodním portfoliu. Z tohoto důvodu nestanovuje kapitálový požadavek k riziku koncentrace. Společnost však sleduje koncentraci pohledávek z vlastních vkladů a vkladů na hromadných zákaznických účtech u úvěrových institucí a koncentraci zdrojů svých výnosů. Riziko koncetrace je řízeno prostřednictvím pravidelného hodnocení příslušných třetích osob (bank) a protistran.</t>
  </si>
  <si>
    <t>Jednotliví členové vedoucího orgánu jsou vybíráni tak, aby v rámci vedoucího orgánu byly zastoupeny všechny typy odborných specializací, které jako celek tvoří jádro činnosti společnosti. Tyto cíle současní členové vedoucího orgánu zcela naplňují.</t>
  </si>
  <si>
    <t>NE; zřízení výboru pro rizika není vzhledem k typům rizik přiměřené</t>
  </si>
  <si>
    <t>Pokladní hotovost, vklady u centrálních bank</t>
  </si>
  <si>
    <t>Pohledávky za bankami</t>
  </si>
  <si>
    <t>Pohledávky za nebankovními subjekty</t>
  </si>
  <si>
    <t>Dlouhodobý nehmotný majetek</t>
  </si>
  <si>
    <t>Dlouhodobý hmotný majetek</t>
  </si>
  <si>
    <t>Ostatní aktiva</t>
  </si>
  <si>
    <t>Náklady a příjmy příštích období</t>
  </si>
  <si>
    <t>Ostatní pasiva</t>
  </si>
  <si>
    <t>Výnosy a výdaje příštích období</t>
  </si>
  <si>
    <t>Rezervy</t>
  </si>
  <si>
    <t>Základní kapitál</t>
  </si>
  <si>
    <t>Kapitálové fondy</t>
  </si>
  <si>
    <t>Nerozdělený zisk nebo neuhrazená ztráta z předchozích období</t>
  </si>
  <si>
    <t>Zisk nebo ztráta za účetní období</t>
  </si>
  <si>
    <t>není přidělen</t>
  </si>
  <si>
    <t>soukromá</t>
  </si>
  <si>
    <t>Zákon č. 90/2012 Sb. o obchodních korporacích</t>
  </si>
  <si>
    <t>podíl</t>
  </si>
  <si>
    <t>V regulatorním kapitálu uznáno 36 mil. CZK. Nástroje nejsou vykazovány v různých třídách regulatorního kapitálu. Uznaný objem se neliší od emitovaného objemu.</t>
  </si>
  <si>
    <t>Vlastní kapitál podílníků</t>
  </si>
  <si>
    <t>30.6.2014 podíl 200.000 Kč; 8.7.2016 podíl 36 mil. Kč</t>
  </si>
  <si>
    <t>věčný</t>
  </si>
  <si>
    <t>žádná splatnost</t>
  </si>
  <si>
    <t>ne</t>
  </si>
  <si>
    <t>pohyblivé</t>
  </si>
  <si>
    <t>zcela podle uvážení</t>
  </si>
  <si>
    <t>nekumulativní</t>
  </si>
  <si>
    <t>nekonvertibilní</t>
  </si>
  <si>
    <t>Rozhodnutí valné hromady</t>
  </si>
  <si>
    <t>celé i částečné</t>
  </si>
  <si>
    <t>trvalé i dočasné</t>
  </si>
  <si>
    <t>Vnitřně stanovený kapitál Společnost udržovala na úrovni požadavků na kapitál stanovených na individuálním základě podle pravidel IFR navýšených o vnitřně stanovenou rizikovou přirážku. Vzhledem ke skutečnosti, že Společnost neplánuje výraznou změnu ve svém obchodním modelu a rozsahu své hospodářské činnosti je úroveň vnitřně stanoveného kapitálu Společnosti dostatečná.</t>
  </si>
  <si>
    <t>Kvalita plnění jak dlouhodobých, tak i krátkodobých cílů, které vycházejí z cílů společnosti, efektivita práce, dodržování termínů pro jednotlivé úkoly</t>
  </si>
  <si>
    <t>Odměny prostřednictvím nástrojů nejsou vypláceny</t>
  </si>
  <si>
    <t>Odměny nejsou vypláceny s odloženou splatností</t>
  </si>
  <si>
    <t>Odměny nejsou převáděny</t>
  </si>
  <si>
    <t>Platové ohodnocení je vázané na typ činnosti</t>
  </si>
  <si>
    <t>není stanoveno</t>
  </si>
  <si>
    <t>není relevantní</t>
  </si>
  <si>
    <t>A_11</t>
  </si>
  <si>
    <t>VK_8</t>
  </si>
  <si>
    <t>VK_14</t>
  </si>
  <si>
    <t>A_9</t>
  </si>
  <si>
    <t xml:space="preserve"> - z toho: Odložená daňová pohledávka</t>
  </si>
  <si>
    <t xml:space="preserve">nepoužije se </t>
  </si>
  <si>
    <t>nepoužije se</t>
  </si>
  <si>
    <t>Romana Hynešová, jednatelka</t>
  </si>
  <si>
    <t>Mgr. Jan Dezort, jednatel</t>
  </si>
  <si>
    <t>Ing. Karel Horyna, jednatel</t>
  </si>
  <si>
    <t>Ing. Jiří Divoký, jednatel</t>
  </si>
  <si>
    <t>Ing. Libor Winkler, CSc., předseda dozorčí rady</t>
  </si>
  <si>
    <t>Ing. Michal Šaňák, člen dozorčí rady</t>
  </si>
  <si>
    <t>Ing. Bronislav Kandrík, člen dozorčí rady</t>
  </si>
  <si>
    <t>Odměna se skládá ze základní mzdy a bonusu, který je vyplácen zcela na základě volné úvahy společnosti. Dále jsou do celkové odměny zahrnuty stravenky v nominální hodnotě a benefitní body přidělené každému pracovníkovi. Benefitní body čerpá každý pracovník individuálně na nákup služeb, zboží či formou příspěvku ve prospěch charitativních organizací dle svých preferencí. Benefitní body jsou pro účely sestavení informace o odměňování oceněny ekvivalentem 1 bod = 1 Kč.</t>
  </si>
  <si>
    <t>Společnost přistupuje k řízení rizik v souladu s požadavky zákona č. 256/2004 Sb., o podnikání na kapitálovém trhu, v platném znění, a v souladu s nařízením IFR. Řízení rizik je zajištěno organizačně pracovníky útvaru Řízení rizik. Společnost neobchoduje na vlastní účet a nemá obchodní portfolio. Vzhledem k činnosti společnosti, která spočívá v poskytování doplňkové investiční činnosti úschova a správa investičních nástrojů pro zákazníka, jsou pro společnost relevantní zejména rizika vyplývající ze vztahu ke klientovi a riziko operační. Společnost dále vykonává činnost hlavního administrátora investičních fondů a funkci depozitáře investičních fondů.</t>
  </si>
  <si>
    <t>Společnost řídí likviditu zejména ohledně svých peněžních závazků vyplývajících ze své provozní a obchodní činnosti a případně nakládání s vlastním majetkem. Likvidita je měřena, sledována a kontrolována, a to jak souhrnně, tak zvlášť za každou hlavní měnu (CZK, EUR a USD).  Vzhledem k přebytku likvidních aktiv nad potřebami provozního financování je riziko nedostatečné likvidity velmi nízké.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</si>
</sst>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68"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charset val="238"/>
      <scheme val="minor"/>
    </font>
    <font>
      <strike/>
      <sz val="11"/>
      <color theme="1"/>
      <name val="Calibri"/>
      <family val="2"/>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0"/>
      <color rgb="FFFF0000"/>
      <name val="Calibri"/>
      <family val="2"/>
      <charset val="238"/>
      <scheme val="minor"/>
    </font>
    <font>
      <b/>
      <sz val="12"/>
      <color indexed="8"/>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theme="4"/>
      <name val="Calibri"/>
      <family val="2"/>
      <charset val="238"/>
      <scheme val="minor"/>
    </font>
    <font>
      <vertAlign val="superscript"/>
      <sz val="10"/>
      <color theme="1"/>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sz val="10"/>
      <name val="Calibri"/>
      <family val="2"/>
      <charset val="238"/>
    </font>
    <font>
      <u/>
      <sz val="11"/>
      <name val="Calibri"/>
      <family val="2"/>
      <charset val="238"/>
      <scheme val="minor"/>
    </font>
    <font>
      <vertAlign val="superscript"/>
      <sz val="11"/>
      <name val="Calibri"/>
      <family val="2"/>
      <charset val="238"/>
      <scheme val="minor"/>
    </font>
    <font>
      <sz val="11"/>
      <color rgb="FF00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
      <b/>
      <i/>
      <sz val="12"/>
      <name val="Calibri"/>
      <family val="2"/>
      <scheme val="minor"/>
    </font>
    <font>
      <i/>
      <sz val="11"/>
      <name val="Calibri"/>
      <family val="2"/>
      <charset val="238"/>
      <scheme val="minor"/>
    </font>
    <font>
      <b/>
      <sz val="11"/>
      <color rgb="FFFF0000"/>
      <name val="Calibri"/>
      <family val="2"/>
      <charset val="238"/>
      <scheme val="minor"/>
    </font>
    <font>
      <b/>
      <vertAlign val="superscript"/>
      <sz val="11"/>
      <name val="Calibri"/>
      <family val="2"/>
      <scheme val="minor"/>
    </font>
    <font>
      <sz val="10"/>
      <color rgb="FFFF0000"/>
      <name val="Calibri"/>
      <family val="2"/>
      <charset val="238"/>
      <scheme val="minor"/>
    </font>
    <font>
      <i/>
      <sz val="11"/>
      <name val="Calibri"/>
      <family val="2"/>
      <scheme val="minor"/>
    </font>
    <font>
      <sz val="11"/>
      <color rgb="FFFF0000"/>
      <name val="Calibri"/>
      <family val="2"/>
      <scheme val="minor"/>
    </font>
    <font>
      <sz val="10"/>
      <color rgb="FF000000"/>
      <name val="Calibri"/>
      <family val="2"/>
      <charset val="238"/>
    </font>
    <font>
      <sz val="11"/>
      <color rgb="FF000000"/>
      <name val="Calibri"/>
      <family val="2"/>
      <charset val="238"/>
    </font>
    <font>
      <b/>
      <sz val="14"/>
      <color theme="1"/>
      <name val="Calibri"/>
      <family val="2"/>
      <charset val="238"/>
      <scheme val="minor"/>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D9D9D9"/>
        <bgColor rgb="FF000000"/>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s>
  <cellStyleXfs count="13">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4" fillId="0" borderId="0" applyNumberFormat="0" applyFill="0" applyBorder="0" applyAlignment="0" applyProtection="0"/>
    <xf numFmtId="43" fontId="19" fillId="0" borderId="0" applyFont="0" applyFill="0" applyBorder="0" applyAlignment="0" applyProtection="0"/>
  </cellStyleXfs>
  <cellXfs count="494">
    <xf numFmtId="0" fontId="0" fillId="0" borderId="0" xfId="0"/>
    <xf numFmtId="0" fontId="0" fillId="0" borderId="1" xfId="0" applyBorder="1"/>
    <xf numFmtId="0" fontId="1" fillId="0" borderId="0" xfId="0" applyFont="1"/>
    <xf numFmtId="0" fontId="3" fillId="0" borderId="1" xfId="3" applyFont="1" applyBorder="1">
      <alignment vertical="center"/>
    </xf>
    <xf numFmtId="49" fontId="0" fillId="0" borderId="0" xfId="0" applyNumberFormat="1" applyAlignment="1">
      <alignment horizontal="center" vertical="center"/>
    </xf>
    <xf numFmtId="0" fontId="5" fillId="0" borderId="0" xfId="3" applyAlignment="1"/>
    <xf numFmtId="0" fontId="2" fillId="0" borderId="0" xfId="3" applyFont="1" applyAlignment="1"/>
    <xf numFmtId="0" fontId="14" fillId="0" borderId="0" xfId="3" applyFont="1" applyAlignment="1">
      <alignment vertical="center" wrapText="1"/>
    </xf>
    <xf numFmtId="0" fontId="4" fillId="0" borderId="1" xfId="3" applyFont="1" applyBorder="1">
      <alignment vertical="center"/>
    </xf>
    <xf numFmtId="0" fontId="13" fillId="0" borderId="1" xfId="3" applyFont="1" applyBorder="1">
      <alignment vertical="center"/>
    </xf>
    <xf numFmtId="0" fontId="0" fillId="6" borderId="0" xfId="0" applyFill="1"/>
    <xf numFmtId="0" fontId="19" fillId="0" borderId="0" xfId="0" applyFont="1"/>
    <xf numFmtId="0" fontId="20" fillId="0" borderId="0" xfId="10" applyFont="1"/>
    <xf numFmtId="0" fontId="22" fillId="0" borderId="0" xfId="9" applyFont="1" applyAlignment="1">
      <alignment horizontal="left" vertical="center"/>
    </xf>
    <xf numFmtId="0" fontId="1" fillId="0" borderId="0" xfId="3" applyFont="1" applyAlignment="1"/>
    <xf numFmtId="0" fontId="23" fillId="0" borderId="0" xfId="3" applyFont="1" applyAlignment="1"/>
    <xf numFmtId="0" fontId="26" fillId="0" borderId="0" xfId="0" applyFont="1"/>
    <xf numFmtId="0" fontId="27" fillId="0" borderId="0" xfId="0" applyFont="1"/>
    <xf numFmtId="0" fontId="0" fillId="0" borderId="0" xfId="3" applyFont="1" applyAlignment="1"/>
    <xf numFmtId="0" fontId="28" fillId="0" borderId="0" xfId="0" applyFont="1"/>
    <xf numFmtId="0" fontId="28" fillId="6" borderId="0" xfId="0" applyFont="1" applyFill="1"/>
    <xf numFmtId="0" fontId="20" fillId="6" borderId="0" xfId="0" applyFont="1" applyFill="1" applyAlignment="1">
      <alignment vertical="center"/>
    </xf>
    <xf numFmtId="0" fontId="0" fillId="6" borderId="0" xfId="0" applyFill="1" applyAlignment="1">
      <alignment vertical="top"/>
    </xf>
    <xf numFmtId="0" fontId="20" fillId="6" borderId="0" xfId="0" applyFont="1" applyFill="1"/>
    <xf numFmtId="0" fontId="32" fillId="6" borderId="0" xfId="0" applyFont="1" applyFill="1"/>
    <xf numFmtId="0" fontId="31" fillId="6" borderId="0" xfId="0" applyFont="1" applyFill="1" applyAlignment="1">
      <alignment horizontal="center" vertical="top" wrapText="1"/>
    </xf>
    <xf numFmtId="0" fontId="30" fillId="6" borderId="0" xfId="0" applyFont="1" applyFill="1" applyAlignment="1">
      <alignment horizontal="center" vertical="top" wrapText="1"/>
    </xf>
    <xf numFmtId="0" fontId="20" fillId="6" borderId="0" xfId="3" applyFont="1" applyFill="1" applyAlignment="1"/>
    <xf numFmtId="0" fontId="36" fillId="6" borderId="0" xfId="3" applyFont="1" applyFill="1" applyAlignment="1">
      <alignment vertical="center" wrapText="1"/>
    </xf>
    <xf numFmtId="0" fontId="29" fillId="6" borderId="1" xfId="3" applyFont="1" applyFill="1" applyBorder="1">
      <alignment vertical="center"/>
    </xf>
    <xf numFmtId="0" fontId="3" fillId="0" borderId="1" xfId="3" applyFont="1" applyBorder="1" applyAlignment="1">
      <alignment vertical="center" wrapText="1"/>
    </xf>
    <xf numFmtId="49" fontId="0" fillId="0" borderId="0" xfId="0" applyNumberFormat="1" applyAlignment="1">
      <alignment horizontal="left" vertical="center"/>
    </xf>
    <xf numFmtId="0" fontId="39" fillId="0" borderId="0" xfId="9" applyFont="1" applyAlignment="1">
      <alignment horizontal="left" vertical="center"/>
    </xf>
    <xf numFmtId="0" fontId="40" fillId="0" borderId="0" xfId="9" applyFont="1" applyAlignment="1">
      <alignment horizontal="left" vertical="center"/>
    </xf>
    <xf numFmtId="0" fontId="20" fillId="0" borderId="0" xfId="0" applyFont="1"/>
    <xf numFmtId="0" fontId="21" fillId="0" borderId="0" xfId="9" applyFont="1" applyAlignment="1">
      <alignment vertical="center"/>
    </xf>
    <xf numFmtId="0" fontId="16" fillId="7" borderId="8" xfId="3" applyFont="1" applyFill="1" applyBorder="1" applyAlignment="1">
      <alignment horizontal="center" vertical="center"/>
    </xf>
    <xf numFmtId="0" fontId="38" fillId="0" borderId="0" xfId="9" applyFont="1" applyAlignment="1">
      <alignment horizontal="left" vertical="center"/>
    </xf>
    <xf numFmtId="0" fontId="1" fillId="7" borderId="2" xfId="0" applyFont="1" applyFill="1" applyBorder="1" applyAlignment="1">
      <alignment vertical="top"/>
    </xf>
    <xf numFmtId="0" fontId="0" fillId="7" borderId="4" xfId="0" applyFill="1" applyBorder="1" applyAlignment="1">
      <alignment vertical="top"/>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0" fontId="20" fillId="6" borderId="0" xfId="0" applyFont="1" applyFill="1" applyAlignment="1">
      <alignment vertical="center" wrapText="1"/>
    </xf>
    <xf numFmtId="49" fontId="43" fillId="0" borderId="0" xfId="0" applyNumberFormat="1" applyFont="1" applyAlignment="1">
      <alignment horizontal="center" vertical="center"/>
    </xf>
    <xf numFmtId="0" fontId="43" fillId="0" borderId="0" xfId="0" applyFont="1"/>
    <xf numFmtId="0" fontId="5" fillId="7" borderId="4" xfId="3" applyFill="1" applyBorder="1" applyAlignment="1"/>
    <xf numFmtId="0" fontId="17" fillId="7" borderId="2" xfId="0" applyFont="1" applyFill="1" applyBorder="1"/>
    <xf numFmtId="0" fontId="27" fillId="0" borderId="0" xfId="0" applyFont="1" applyAlignment="1">
      <alignment wrapText="1"/>
    </xf>
    <xf numFmtId="0" fontId="45" fillId="6" borderId="0" xfId="0" applyFont="1" applyFill="1"/>
    <xf numFmtId="0" fontId="35" fillId="0" borderId="0" xfId="0" applyFont="1" applyAlignment="1">
      <alignment horizontal="left"/>
    </xf>
    <xf numFmtId="0" fontId="20" fillId="6" borderId="0" xfId="0" applyFont="1" applyFill="1" applyAlignment="1">
      <alignment vertical="top"/>
    </xf>
    <xf numFmtId="0" fontId="15" fillId="7" borderId="1" xfId="3" applyFont="1" applyFill="1" applyBorder="1">
      <alignment vertical="center"/>
    </xf>
    <xf numFmtId="0" fontId="18"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23" fillId="0" borderId="0" xfId="0" applyFont="1"/>
    <xf numFmtId="0" fontId="0" fillId="0" borderId="0" xfId="0" applyAlignment="1">
      <alignment horizontal="left" vertical="top" wrapText="1"/>
    </xf>
    <xf numFmtId="0" fontId="29" fillId="6" borderId="0" xfId="0" applyFont="1" applyFill="1" applyAlignment="1">
      <alignment horizontal="left" vertical="center" wrapText="1" indent="1"/>
    </xf>
    <xf numFmtId="0" fontId="29" fillId="6" borderId="0" xfId="0" applyFont="1" applyFill="1" applyAlignment="1">
      <alignment horizontal="left" vertical="center" wrapText="1"/>
    </xf>
    <xf numFmtId="0" fontId="20" fillId="6" borderId="0" xfId="0" applyFont="1" applyFill="1" applyAlignment="1">
      <alignment wrapText="1"/>
    </xf>
    <xf numFmtId="49" fontId="1" fillId="0" borderId="0" xfId="0" applyNumberFormat="1" applyFont="1" applyAlignment="1">
      <alignment horizontal="left" vertical="center"/>
    </xf>
    <xf numFmtId="0" fontId="47" fillId="0" borderId="0" xfId="10" applyFont="1"/>
    <xf numFmtId="0" fontId="0" fillId="0" borderId="0" xfId="0" applyAlignment="1">
      <alignment wrapText="1"/>
    </xf>
    <xf numFmtId="0" fontId="49" fillId="0" borderId="0" xfId="0" applyFont="1" applyAlignment="1">
      <alignment horizontal="center" vertical="center" wrapText="1"/>
    </xf>
    <xf numFmtId="0" fontId="49" fillId="0" borderId="0" xfId="0" applyFont="1" applyAlignment="1">
      <alignment horizontal="center"/>
    </xf>
    <xf numFmtId="0" fontId="14" fillId="0" borderId="0" xfId="3" applyFont="1">
      <alignment vertical="center"/>
    </xf>
    <xf numFmtId="0" fontId="51" fillId="0" borderId="0" xfId="0" applyFont="1"/>
    <xf numFmtId="0" fontId="53" fillId="0" borderId="0" xfId="11" applyFont="1" applyAlignment="1">
      <alignment vertical="center"/>
    </xf>
    <xf numFmtId="0" fontId="33" fillId="0" borderId="0" xfId="10" applyFont="1" applyAlignment="1">
      <alignment vertical="center"/>
    </xf>
    <xf numFmtId="0" fontId="17" fillId="0" borderId="0" xfId="0" applyFont="1"/>
    <xf numFmtId="0" fontId="27" fillId="0" borderId="0" xfId="9" applyFont="1" applyAlignment="1">
      <alignment vertical="center"/>
    </xf>
    <xf numFmtId="0" fontId="16" fillId="7" borderId="21" xfId="3" applyFont="1" applyFill="1" applyBorder="1" applyAlignment="1">
      <alignment horizontal="center" vertical="center"/>
    </xf>
    <xf numFmtId="0" fontId="1" fillId="7" borderId="21" xfId="0" applyFont="1" applyFill="1" applyBorder="1" applyAlignment="1">
      <alignment vertical="center" wrapText="1"/>
    </xf>
    <xf numFmtId="0" fontId="0" fillId="7" borderId="22" xfId="0" applyFill="1" applyBorder="1" applyAlignment="1">
      <alignment horizontal="center" wrapText="1"/>
    </xf>
    <xf numFmtId="0" fontId="0" fillId="7" borderId="4" xfId="0" applyFill="1" applyBorder="1"/>
    <xf numFmtId="0" fontId="23" fillId="0" borderId="0" xfId="0" applyFont="1" applyAlignment="1">
      <alignment vertical="center"/>
    </xf>
    <xf numFmtId="0" fontId="26" fillId="0" borderId="0" xfId="0" applyFont="1" applyAlignment="1">
      <alignment vertical="center"/>
    </xf>
    <xf numFmtId="0" fontId="26" fillId="0" borderId="0" xfId="0" applyFont="1" applyAlignment="1">
      <alignment horizontal="left" vertical="center"/>
    </xf>
    <xf numFmtId="0" fontId="35" fillId="7" borderId="8" xfId="3" applyFont="1" applyFill="1" applyBorder="1" applyAlignment="1">
      <alignment horizontal="center" vertical="center"/>
    </xf>
    <xf numFmtId="0" fontId="42" fillId="7" borderId="5" xfId="3" applyFont="1" applyFill="1" applyBorder="1" applyAlignment="1"/>
    <xf numFmtId="0" fontId="27" fillId="0" borderId="0" xfId="0" applyFont="1" applyAlignment="1">
      <alignment horizontal="center"/>
    </xf>
    <xf numFmtId="0" fontId="1" fillId="7" borderId="2" xfId="0" applyFont="1" applyFill="1" applyBorder="1" applyAlignment="1">
      <alignment horizontal="left" vertical="center"/>
    </xf>
    <xf numFmtId="0" fontId="15" fillId="0" borderId="0" xfId="3" applyFont="1" applyAlignment="1">
      <alignment horizontal="right" vertical="center" wrapText="1"/>
    </xf>
    <xf numFmtId="0" fontId="16" fillId="0" borderId="0" xfId="3" applyFont="1" applyAlignment="1">
      <alignment horizontal="right" vertical="center"/>
    </xf>
    <xf numFmtId="0" fontId="16" fillId="7" borderId="8" xfId="0" applyFont="1" applyFill="1" applyBorder="1" applyAlignment="1">
      <alignment horizontal="center"/>
    </xf>
    <xf numFmtId="0" fontId="16" fillId="7" borderId="9" xfId="0" applyFont="1" applyFill="1" applyBorder="1" applyAlignment="1">
      <alignment horizontal="center"/>
    </xf>
    <xf numFmtId="0" fontId="42" fillId="7" borderId="4" xfId="3" applyFont="1" applyFill="1" applyBorder="1" applyAlignment="1"/>
    <xf numFmtId="0" fontId="33" fillId="7" borderId="17" xfId="0" applyFont="1" applyFill="1" applyBorder="1" applyAlignment="1">
      <alignment horizontal="center" vertical="center" wrapText="1"/>
    </xf>
    <xf numFmtId="0" fontId="16" fillId="7" borderId="4" xfId="3" applyFont="1" applyFill="1" applyBorder="1" applyAlignment="1">
      <alignment horizontal="center"/>
    </xf>
    <xf numFmtId="0" fontId="15" fillId="7" borderId="24" xfId="3" applyFont="1" applyFill="1" applyBorder="1" applyAlignment="1">
      <alignment horizontal="center" vertical="center" wrapText="1"/>
    </xf>
    <xf numFmtId="0" fontId="3" fillId="0" borderId="25" xfId="3" applyFont="1" applyBorder="1" applyAlignment="1">
      <alignment horizontal="center" vertical="center" wrapText="1"/>
    </xf>
    <xf numFmtId="0" fontId="13" fillId="0" borderId="18" xfId="3" applyFont="1" applyBorder="1" applyAlignment="1">
      <alignment vertical="center" wrapText="1"/>
    </xf>
    <xf numFmtId="0" fontId="3" fillId="0" borderId="26" xfId="3" applyFont="1" applyBorder="1" applyAlignment="1">
      <alignment horizontal="center" vertical="center" wrapText="1"/>
    </xf>
    <xf numFmtId="0" fontId="13" fillId="0" borderId="27" xfId="3" applyFont="1" applyBorder="1" applyAlignment="1">
      <alignment vertical="center" wrapText="1"/>
    </xf>
    <xf numFmtId="0" fontId="3" fillId="0" borderId="28" xfId="3" applyFont="1" applyBorder="1">
      <alignment vertical="center"/>
    </xf>
    <xf numFmtId="0" fontId="3" fillId="0" borderId="29" xfId="3" applyFont="1" applyBorder="1" applyAlignment="1">
      <alignment horizontal="center" vertical="center" wrapText="1"/>
    </xf>
    <xf numFmtId="0" fontId="3" fillId="0" borderId="31" xfId="3" applyFont="1" applyBorder="1" applyAlignment="1">
      <alignment horizontal="center" vertical="center" wrapText="1"/>
    </xf>
    <xf numFmtId="0" fontId="48" fillId="0" borderId="32" xfId="3" applyFont="1" applyBorder="1" applyAlignment="1">
      <alignment vertical="center" wrapText="1"/>
    </xf>
    <xf numFmtId="0" fontId="15" fillId="7" borderId="26" xfId="3" applyFont="1" applyFill="1" applyBorder="1" applyAlignment="1">
      <alignment horizontal="center" vertical="center" wrapText="1"/>
    </xf>
    <xf numFmtId="0" fontId="15" fillId="7" borderId="31" xfId="3" applyFont="1" applyFill="1" applyBorder="1" applyAlignment="1">
      <alignment horizontal="center" vertical="center" wrapText="1"/>
    </xf>
    <xf numFmtId="0" fontId="16" fillId="7" borderId="33" xfId="3" applyFont="1" applyFill="1" applyBorder="1" applyAlignment="1">
      <alignment vertical="center" wrapText="1"/>
    </xf>
    <xf numFmtId="0" fontId="3" fillId="0" borderId="27" xfId="3" applyFont="1" applyBorder="1">
      <alignment vertical="center"/>
    </xf>
    <xf numFmtId="0" fontId="3" fillId="0" borderId="34" xfId="3" applyFont="1" applyBorder="1" applyAlignment="1">
      <alignment horizontal="center" vertical="center"/>
    </xf>
    <xf numFmtId="0" fontId="0" fillId="0" borderId="34" xfId="0" applyBorder="1"/>
    <xf numFmtId="0" fontId="0" fillId="0" borderId="29" xfId="0" applyBorder="1"/>
    <xf numFmtId="0" fontId="0" fillId="0" borderId="31" xfId="0" applyBorder="1"/>
    <xf numFmtId="0" fontId="0" fillId="0" borderId="32" xfId="0" applyBorder="1"/>
    <xf numFmtId="0" fontId="0" fillId="0" borderId="33" xfId="0" applyBorder="1"/>
    <xf numFmtId="0" fontId="15" fillId="7" borderId="35" xfId="3" applyFont="1" applyFill="1" applyBorder="1" applyAlignment="1">
      <alignment horizontal="center" vertical="center" wrapText="1"/>
    </xf>
    <xf numFmtId="0" fontId="15" fillId="7" borderId="27" xfId="3" applyFont="1" applyFill="1" applyBorder="1">
      <alignment vertical="center"/>
    </xf>
    <xf numFmtId="0" fontId="3" fillId="7" borderId="28" xfId="3" applyFont="1" applyFill="1" applyBorder="1" applyAlignment="1">
      <alignment horizontal="center" vertical="center"/>
    </xf>
    <xf numFmtId="0" fontId="15" fillId="7" borderId="29" xfId="3" applyFont="1" applyFill="1" applyBorder="1" applyAlignment="1">
      <alignment horizontal="center" vertical="center" wrapText="1"/>
    </xf>
    <xf numFmtId="0" fontId="3" fillId="7" borderId="34" xfId="3" applyFont="1" applyFill="1" applyBorder="1" applyAlignment="1">
      <alignment horizontal="center" vertical="center"/>
    </xf>
    <xf numFmtId="0" fontId="3" fillId="0" borderId="32" xfId="3" applyFont="1" applyBorder="1">
      <alignment vertical="center"/>
    </xf>
    <xf numFmtId="0" fontId="3" fillId="0" borderId="33" xfId="3" applyFont="1" applyBorder="1" applyAlignment="1">
      <alignment horizontal="center" vertical="center"/>
    </xf>
    <xf numFmtId="0" fontId="11" fillId="7" borderId="26"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38"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3" fillId="0" borderId="34" xfId="3" applyFont="1" applyBorder="1">
      <alignment vertical="center"/>
    </xf>
    <xf numFmtId="0" fontId="4" fillId="0" borderId="34" xfId="3" applyFont="1" applyBorder="1" applyAlignment="1">
      <alignment vertical="center" wrapText="1"/>
    </xf>
    <xf numFmtId="0" fontId="3" fillId="0" borderId="34" xfId="3" applyFont="1" applyBorder="1" applyAlignment="1">
      <alignment vertical="center" wrapText="1"/>
    </xf>
    <xf numFmtId="0" fontId="0" fillId="7" borderId="24" xfId="0" applyFill="1" applyBorder="1" applyAlignment="1">
      <alignment horizont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3" fillId="0" borderId="31" xfId="3" applyFont="1" applyBorder="1" applyAlignment="1">
      <alignment horizontal="left" vertical="center" wrapText="1"/>
    </xf>
    <xf numFmtId="0" fontId="3" fillId="0" borderId="43" xfId="3" applyFont="1" applyBorder="1" applyAlignment="1">
      <alignment horizontal="center" vertical="center" wrapText="1"/>
    </xf>
    <xf numFmtId="0" fontId="23" fillId="0" borderId="10"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6" fillId="7" borderId="25" xfId="0" applyFont="1" applyFill="1" applyBorder="1" applyAlignment="1">
      <alignment vertical="center"/>
    </xf>
    <xf numFmtId="0" fontId="16" fillId="7" borderId="44" xfId="0" applyFont="1" applyFill="1" applyBorder="1" applyAlignment="1">
      <alignment vertical="center"/>
    </xf>
    <xf numFmtId="0" fontId="16" fillId="7" borderId="19" xfId="0" applyFont="1" applyFill="1" applyBorder="1" applyAlignment="1">
      <alignment horizontal="center" vertical="center"/>
    </xf>
    <xf numFmtId="0" fontId="23" fillId="7" borderId="25" xfId="3" applyFont="1" applyFill="1" applyBorder="1" applyAlignment="1">
      <alignment horizontal="center" vertical="center" wrapText="1"/>
    </xf>
    <xf numFmtId="0" fontId="20" fillId="6" borderId="9" xfId="0" applyFont="1" applyFill="1" applyBorder="1" applyAlignment="1">
      <alignment horizontal="center" vertical="center"/>
    </xf>
    <xf numFmtId="0" fontId="30" fillId="7" borderId="24" xfId="3" applyFont="1" applyFill="1" applyBorder="1" applyAlignment="1">
      <alignment horizontal="center" vertical="center" wrapText="1"/>
    </xf>
    <xf numFmtId="0" fontId="29" fillId="6" borderId="26" xfId="3" applyFont="1" applyFill="1" applyBorder="1" applyAlignment="1">
      <alignment horizontal="center" vertical="center" wrapText="1"/>
    </xf>
    <xf numFmtId="0" fontId="29" fillId="6" borderId="27" xfId="3" applyFont="1" applyFill="1" applyBorder="1">
      <alignment vertical="center"/>
    </xf>
    <xf numFmtId="0" fontId="29" fillId="6" borderId="29" xfId="3" applyFont="1" applyFill="1" applyBorder="1" applyAlignment="1">
      <alignment horizontal="center" vertical="center" wrapText="1"/>
    </xf>
    <xf numFmtId="0" fontId="29" fillId="6" borderId="31" xfId="3" applyFont="1" applyFill="1" applyBorder="1" applyAlignment="1">
      <alignment horizontal="center" vertical="center" wrapText="1"/>
    </xf>
    <xf numFmtId="0" fontId="33" fillId="6" borderId="32" xfId="0" applyFont="1" applyFill="1" applyBorder="1" applyAlignment="1">
      <alignment vertical="center" wrapText="1"/>
    </xf>
    <xf numFmtId="0" fontId="20" fillId="7" borderId="4" xfId="0" applyFont="1" applyFill="1" applyBorder="1" applyAlignment="1">
      <alignment vertical="top"/>
    </xf>
    <xf numFmtId="0" fontId="29" fillId="7" borderId="5" xfId="0" applyFont="1" applyFill="1" applyBorder="1" applyAlignment="1">
      <alignment horizontal="center" vertical="center" wrapText="1"/>
    </xf>
    <xf numFmtId="49" fontId="1" fillId="7" borderId="26" xfId="1" applyNumberFormat="1" applyFont="1" applyFill="1" applyBorder="1" applyAlignment="1">
      <alignment horizontal="center" vertical="center"/>
    </xf>
    <xf numFmtId="49" fontId="1" fillId="7" borderId="27" xfId="1" applyNumberFormat="1" applyFont="1" applyFill="1" applyBorder="1" applyAlignment="1">
      <alignment horizontal="center" vertical="center"/>
    </xf>
    <xf numFmtId="49" fontId="1" fillId="7" borderId="28" xfId="1" applyNumberFormat="1" applyFont="1" applyFill="1" applyBorder="1" applyAlignment="1">
      <alignment horizontal="center" vertical="center" wrapText="1"/>
    </xf>
    <xf numFmtId="49" fontId="1" fillId="7" borderId="22" xfId="1" applyNumberFormat="1" applyFont="1" applyFill="1" applyBorder="1" applyAlignment="1">
      <alignment horizontal="center" vertical="center"/>
    </xf>
    <xf numFmtId="49" fontId="1" fillId="7" borderId="43" xfId="1" applyNumberFormat="1" applyFont="1" applyFill="1" applyBorder="1" applyAlignment="1">
      <alignment horizontal="center" vertical="center"/>
    </xf>
    <xf numFmtId="49" fontId="1" fillId="7" borderId="33" xfId="1" applyNumberFormat="1" applyFont="1" applyFill="1" applyBorder="1" applyAlignment="1">
      <alignment horizontal="center" vertical="center"/>
    </xf>
    <xf numFmtId="49" fontId="1" fillId="7" borderId="25" xfId="0" applyNumberFormat="1" applyFont="1" applyFill="1" applyBorder="1" applyAlignment="1">
      <alignment horizontal="center" vertical="center"/>
    </xf>
    <xf numFmtId="0" fontId="1" fillId="7" borderId="18" xfId="0" applyFont="1" applyFill="1" applyBorder="1"/>
    <xf numFmtId="0" fontId="1" fillId="7" borderId="19" xfId="0" applyFont="1" applyFill="1" applyBorder="1" applyAlignment="1">
      <alignment horizontal="center"/>
    </xf>
    <xf numFmtId="0" fontId="1" fillId="7" borderId="18" xfId="0" applyFont="1" applyFill="1" applyBorder="1" applyAlignment="1">
      <alignment horizontal="center"/>
    </xf>
    <xf numFmtId="49" fontId="1" fillId="7" borderId="26" xfId="0" applyNumberFormat="1"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27" xfId="0" applyFont="1" applyFill="1" applyBorder="1" applyAlignment="1">
      <alignment horizontal="center" vertical="center"/>
    </xf>
    <xf numFmtId="0" fontId="1" fillId="7" borderId="28" xfId="0" applyFont="1" applyFill="1" applyBorder="1" applyAlignment="1">
      <alignment horizontal="center" vertical="center" wrapText="1"/>
    </xf>
    <xf numFmtId="49" fontId="1" fillId="7" borderId="31" xfId="0" applyNumberFormat="1" applyFont="1" applyFill="1" applyBorder="1" applyAlignment="1">
      <alignment horizontal="center" vertical="center" wrapText="1"/>
    </xf>
    <xf numFmtId="49" fontId="1" fillId="7" borderId="32" xfId="0" applyNumberFormat="1" applyFont="1" applyFill="1" applyBorder="1" applyAlignment="1">
      <alignment horizontal="center" vertical="center" wrapText="1"/>
    </xf>
    <xf numFmtId="49" fontId="1" fillId="7" borderId="33" xfId="0" applyNumberFormat="1" applyFont="1" applyFill="1" applyBorder="1" applyAlignment="1">
      <alignment horizontal="center" vertical="center" wrapText="1"/>
    </xf>
    <xf numFmtId="0" fontId="0" fillId="0" borderId="27" xfId="0" applyBorder="1"/>
    <xf numFmtId="0" fontId="0" fillId="0" borderId="28" xfId="0" applyBorder="1"/>
    <xf numFmtId="0" fontId="23" fillId="0" borderId="1" xfId="3" applyFont="1" applyBorder="1" applyAlignment="1">
      <alignment vertical="center" wrapText="1"/>
    </xf>
    <xf numFmtId="0" fontId="23" fillId="0" borderId="26" xfId="3" applyFont="1" applyBorder="1" applyAlignment="1">
      <alignment horizontal="center" vertical="center" wrapText="1"/>
    </xf>
    <xf numFmtId="0" fontId="23" fillId="0" borderId="27" xfId="0" applyFont="1" applyBorder="1" applyAlignment="1">
      <alignment horizontal="left" vertical="center" indent="1"/>
    </xf>
    <xf numFmtId="0" fontId="23" fillId="0" borderId="29" xfId="3" applyFont="1" applyBorder="1" applyAlignment="1">
      <alignment horizontal="center" vertical="center" wrapText="1"/>
    </xf>
    <xf numFmtId="0" fontId="23" fillId="0" borderId="1" xfId="0" applyFont="1" applyBorder="1" applyAlignment="1">
      <alignment horizontal="left" vertical="center" indent="1"/>
    </xf>
    <xf numFmtId="0" fontId="23" fillId="0" borderId="34" xfId="0" applyFont="1" applyBorder="1"/>
    <xf numFmtId="0" fontId="23" fillId="0" borderId="38" xfId="3" applyFont="1" applyBorder="1" applyAlignment="1">
      <alignment horizontal="center" vertical="center" wrapText="1"/>
    </xf>
    <xf numFmtId="0" fontId="23" fillId="0" borderId="13" xfId="0" applyFont="1" applyBorder="1" applyAlignment="1">
      <alignment horizontal="left" vertical="center" indent="1"/>
    </xf>
    <xf numFmtId="0" fontId="23" fillId="0" borderId="40" xfId="3" applyFont="1" applyBorder="1" applyAlignment="1">
      <alignment horizontal="center" vertical="center" wrapText="1"/>
    </xf>
    <xf numFmtId="0" fontId="23" fillId="0" borderId="6" xfId="0" applyFont="1" applyBorder="1" applyAlignment="1">
      <alignment horizontal="left" vertical="center" indent="1"/>
    </xf>
    <xf numFmtId="0" fontId="23" fillId="0" borderId="31" xfId="3" applyFont="1" applyBorder="1" applyAlignment="1">
      <alignment horizontal="center" vertical="center" wrapText="1"/>
    </xf>
    <xf numFmtId="0" fontId="23" fillId="0" borderId="32" xfId="0" applyFont="1" applyBorder="1" applyAlignment="1">
      <alignment horizontal="left" vertical="center" indent="1"/>
    </xf>
    <xf numFmtId="0" fontId="23" fillId="0" borderId="33" xfId="0" applyFont="1" applyBorder="1"/>
    <xf numFmtId="0" fontId="0" fillId="0" borderId="0" xfId="3" applyFont="1">
      <alignment vertical="center"/>
    </xf>
    <xf numFmtId="0" fontId="16" fillId="7" borderId="18" xfId="9" applyFont="1" applyFill="1" applyBorder="1" applyAlignment="1">
      <alignment horizontal="center" vertical="center" wrapText="1"/>
    </xf>
    <xf numFmtId="0" fontId="16" fillId="7" borderId="18" xfId="9" applyFont="1" applyFill="1" applyBorder="1" applyAlignment="1">
      <alignment horizontal="center" vertical="center"/>
    </xf>
    <xf numFmtId="0" fontId="16" fillId="7" borderId="20" xfId="9" applyFont="1" applyFill="1" applyBorder="1" applyAlignment="1">
      <alignment horizontal="center" vertical="center" wrapText="1"/>
    </xf>
    <xf numFmtId="0" fontId="16" fillId="7" borderId="19" xfId="9" applyFont="1" applyFill="1" applyBorder="1" applyAlignment="1">
      <alignment horizontal="center" vertical="center" wrapText="1"/>
    </xf>
    <xf numFmtId="0" fontId="16" fillId="7" borderId="6" xfId="9" applyFont="1" applyFill="1" applyBorder="1" applyAlignment="1">
      <alignment horizontal="center" vertical="center" wrapText="1"/>
    </xf>
    <xf numFmtId="0" fontId="16" fillId="7" borderId="16" xfId="9" applyFont="1" applyFill="1" applyBorder="1" applyAlignment="1">
      <alignment horizontal="left" vertical="center"/>
    </xf>
    <xf numFmtId="0" fontId="16" fillId="7" borderId="6" xfId="9" applyFont="1" applyFill="1" applyBorder="1" applyAlignment="1">
      <alignment horizontal="left" vertical="center"/>
    </xf>
    <xf numFmtId="0" fontId="23" fillId="0" borderId="1" xfId="9" applyFont="1" applyBorder="1" applyAlignment="1">
      <alignment horizontal="center" vertical="center"/>
    </xf>
    <xf numFmtId="0" fontId="23" fillId="0" borderId="1" xfId="9" applyFont="1" applyBorder="1" applyAlignment="1">
      <alignment horizontal="left" vertical="center"/>
    </xf>
    <xf numFmtId="49" fontId="23" fillId="0" borderId="1" xfId="9" applyNumberFormat="1" applyFont="1" applyBorder="1" applyAlignment="1">
      <alignment horizontal="left" vertical="center"/>
    </xf>
    <xf numFmtId="0" fontId="19" fillId="0" borderId="1" xfId="10" applyFont="1" applyBorder="1"/>
    <xf numFmtId="0" fontId="25" fillId="0" borderId="1" xfId="10" applyFont="1" applyBorder="1"/>
    <xf numFmtId="0" fontId="16" fillId="7" borderId="1" xfId="9" applyFont="1" applyFill="1" applyBorder="1" applyAlignment="1">
      <alignment horizontal="center" vertical="center" wrapText="1"/>
    </xf>
    <xf numFmtId="0" fontId="16" fillId="7" borderId="4" xfId="9" applyFont="1" applyFill="1" applyBorder="1" applyAlignment="1">
      <alignment horizontal="left" vertical="center"/>
    </xf>
    <xf numFmtId="0" fontId="16" fillId="7" borderId="1" xfId="9" applyFont="1" applyFill="1" applyBorder="1" applyAlignment="1">
      <alignment horizontal="left" vertical="center"/>
    </xf>
    <xf numFmtId="0" fontId="23" fillId="0" borderId="4" xfId="9" applyFont="1" applyBorder="1" applyAlignment="1">
      <alignment horizontal="left" vertical="center"/>
    </xf>
    <xf numFmtId="0" fontId="19" fillId="0" borderId="1" xfId="0" applyFont="1" applyBorder="1"/>
    <xf numFmtId="0" fontId="19" fillId="7" borderId="1" xfId="0" applyFont="1" applyFill="1" applyBorder="1"/>
    <xf numFmtId="49" fontId="23" fillId="0" borderId="1" xfId="9" applyNumberFormat="1" applyFont="1" applyBorder="1" applyAlignment="1">
      <alignment horizontal="left" vertical="center" wrapText="1"/>
    </xf>
    <xf numFmtId="0" fontId="23" fillId="6" borderId="1" xfId="9" applyFont="1" applyFill="1" applyBorder="1" applyAlignment="1">
      <alignment horizontal="center" vertical="center"/>
    </xf>
    <xf numFmtId="0" fontId="23" fillId="0" borderId="1" xfId="10" applyFont="1" applyBorder="1" applyAlignment="1">
      <alignment horizontal="center"/>
    </xf>
    <xf numFmtId="0" fontId="23" fillId="0" borderId="1" xfId="10" applyFont="1" applyBorder="1"/>
    <xf numFmtId="0" fontId="12" fillId="0" borderId="26" xfId="3" applyFont="1" applyBorder="1" applyAlignment="1">
      <alignment horizontal="center" vertical="center" wrapText="1"/>
    </xf>
    <xf numFmtId="0" fontId="12" fillId="0" borderId="27" xfId="3" applyFont="1" applyBorder="1">
      <alignment vertical="center"/>
    </xf>
    <xf numFmtId="0" fontId="12" fillId="0" borderId="29" xfId="3" applyFont="1" applyBorder="1" applyAlignment="1">
      <alignment horizontal="center" vertical="center" wrapText="1"/>
    </xf>
    <xf numFmtId="0" fontId="12" fillId="0" borderId="1" xfId="3" applyFont="1" applyBorder="1">
      <alignment vertical="center"/>
    </xf>
    <xf numFmtId="0" fontId="3" fillId="0" borderId="1" xfId="3" applyFont="1" applyBorder="1" applyAlignment="1">
      <alignment horizontal="left" vertical="center" indent="1"/>
    </xf>
    <xf numFmtId="0" fontId="3" fillId="0" borderId="1" xfId="3" applyFont="1" applyBorder="1" applyAlignment="1">
      <alignment horizontal="left" vertical="center" indent="2"/>
    </xf>
    <xf numFmtId="0" fontId="2" fillId="0" borderId="1" xfId="3" applyFont="1" applyBorder="1" applyAlignment="1">
      <alignment horizontal="left" vertical="center" wrapText="1" indent="1"/>
    </xf>
    <xf numFmtId="0" fontId="2" fillId="0" borderId="34" xfId="3" applyFont="1" applyBorder="1">
      <alignment vertical="center"/>
    </xf>
    <xf numFmtId="0" fontId="3" fillId="0" borderId="1" xfId="3" applyFont="1" applyBorder="1" applyAlignment="1">
      <alignment horizontal="left" vertical="center" wrapText="1" indent="1"/>
    </xf>
    <xf numFmtId="0" fontId="3" fillId="0" borderId="1" xfId="3" applyFont="1" applyBorder="1" applyAlignment="1">
      <alignment horizontal="left" vertical="center" wrapText="1"/>
    </xf>
    <xf numFmtId="0" fontId="12" fillId="0" borderId="1" xfId="3" applyFont="1" applyBorder="1" applyAlignment="1">
      <alignment vertical="center" wrapText="1"/>
    </xf>
    <xf numFmtId="0" fontId="3" fillId="0" borderId="1" xfId="3" applyFont="1" applyBorder="1" applyAlignment="1">
      <alignment horizontal="left" vertical="center" wrapText="1" indent="2"/>
    </xf>
    <xf numFmtId="0" fontId="3" fillId="0" borderId="32" xfId="3" applyFont="1" applyBorder="1" applyAlignment="1">
      <alignment horizontal="left" vertical="center" wrapText="1"/>
    </xf>
    <xf numFmtId="0" fontId="3" fillId="0" borderId="33" xfId="3" applyFont="1" applyBorder="1">
      <alignment vertical="center"/>
    </xf>
    <xf numFmtId="0" fontId="1" fillId="7" borderId="25"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23" fillId="7" borderId="23" xfId="0" applyFont="1" applyFill="1" applyBorder="1" applyAlignment="1">
      <alignment horizontal="center" vertical="center" wrapText="1"/>
    </xf>
    <xf numFmtId="0" fontId="0" fillId="6" borderId="26" xfId="0" applyFill="1" applyBorder="1" applyAlignment="1">
      <alignment horizontal="center" vertical="top" wrapText="1"/>
    </xf>
    <xf numFmtId="0" fontId="15" fillId="6" borderId="27" xfId="0" applyFont="1" applyFill="1" applyBorder="1" applyAlignment="1">
      <alignment vertical="center" wrapText="1"/>
    </xf>
    <xf numFmtId="0" fontId="0" fillId="6" borderId="29" xfId="0" applyFill="1" applyBorder="1" applyAlignment="1">
      <alignment horizontal="center" vertical="top" wrapText="1"/>
    </xf>
    <xf numFmtId="0" fontId="15" fillId="6" borderId="1" xfId="0" applyFont="1" applyFill="1" applyBorder="1" applyAlignment="1">
      <alignment vertical="center" wrapText="1"/>
    </xf>
    <xf numFmtId="0" fontId="0" fillId="6" borderId="1" xfId="0" applyFill="1" applyBorder="1" applyAlignment="1">
      <alignment horizontal="left" vertical="center" wrapText="1" indent="1"/>
    </xf>
    <xf numFmtId="0" fontId="55"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ill="1" applyBorder="1" applyAlignment="1">
      <alignment horizontal="left" vertical="center" wrapText="1" indent="4"/>
    </xf>
    <xf numFmtId="0" fontId="0" fillId="6" borderId="31" xfId="0" applyFill="1" applyBorder="1" applyAlignment="1">
      <alignment horizontal="center" vertical="top" wrapText="1"/>
    </xf>
    <xf numFmtId="0" fontId="0" fillId="6" borderId="32" xfId="0" applyFill="1" applyBorder="1" applyAlignment="1">
      <alignment horizontal="left" vertical="center" wrapText="1" indent="4"/>
    </xf>
    <xf numFmtId="0" fontId="0" fillId="6" borderId="27" xfId="0" applyFill="1" applyBorder="1" applyAlignment="1">
      <alignment vertical="top" wrapText="1"/>
    </xf>
    <xf numFmtId="0" fontId="55" fillId="6" borderId="27" xfId="0" applyFont="1" applyFill="1" applyBorder="1" applyAlignment="1">
      <alignment vertical="top" wrapText="1"/>
    </xf>
    <xf numFmtId="0" fontId="55" fillId="6" borderId="28" xfId="0" applyFont="1" applyFill="1" applyBorder="1" applyAlignment="1">
      <alignment vertical="top" wrapText="1"/>
    </xf>
    <xf numFmtId="0" fontId="0" fillId="6" borderId="1" xfId="0" applyFill="1" applyBorder="1" applyAlignment="1">
      <alignment horizontal="left" vertical="top" wrapText="1" indent="1"/>
    </xf>
    <xf numFmtId="0" fontId="55" fillId="6" borderId="1" xfId="0" applyFont="1" applyFill="1" applyBorder="1" applyAlignment="1">
      <alignment vertical="top" wrapText="1"/>
    </xf>
    <xf numFmtId="0" fontId="55" fillId="6" borderId="34" xfId="0" applyFont="1" applyFill="1" applyBorder="1" applyAlignment="1">
      <alignment vertical="top" wrapText="1"/>
    </xf>
    <xf numFmtId="0" fontId="0" fillId="6" borderId="1" xfId="0" applyFill="1" applyBorder="1" applyAlignment="1">
      <alignment vertical="top" wrapText="1"/>
    </xf>
    <xf numFmtId="0" fontId="0" fillId="6" borderId="45" xfId="0" applyFill="1" applyBorder="1" applyAlignment="1">
      <alignment horizontal="center" vertical="center" wrapText="1"/>
    </xf>
    <xf numFmtId="0" fontId="23" fillId="6" borderId="1" xfId="0" applyFont="1" applyFill="1" applyBorder="1" applyAlignment="1">
      <alignment vertical="top" wrapText="1"/>
    </xf>
    <xf numFmtId="0" fontId="23" fillId="6" borderId="1" xfId="0" applyFont="1" applyFill="1" applyBorder="1" applyAlignment="1">
      <alignment horizontal="left" vertical="top" wrapText="1" indent="1"/>
    </xf>
    <xf numFmtId="0" fontId="0" fillId="6" borderId="32" xfId="0" applyFill="1" applyBorder="1" applyAlignment="1">
      <alignment vertical="top" wrapText="1"/>
    </xf>
    <xf numFmtId="0" fontId="55" fillId="6" borderId="32" xfId="0" applyFont="1" applyFill="1" applyBorder="1" applyAlignment="1">
      <alignment vertical="top" wrapText="1"/>
    </xf>
    <xf numFmtId="0" fontId="55" fillId="6" borderId="33" xfId="0" applyFont="1" applyFill="1" applyBorder="1" applyAlignment="1">
      <alignment vertical="top" wrapText="1"/>
    </xf>
    <xf numFmtId="0" fontId="1" fillId="0" borderId="6" xfId="0" applyFont="1" applyBorder="1"/>
    <xf numFmtId="0" fontId="1" fillId="0" borderId="1" xfId="0" applyFont="1" applyBorder="1"/>
    <xf numFmtId="0" fontId="35" fillId="7" borderId="26" xfId="0" applyFont="1" applyFill="1" applyBorder="1" applyAlignment="1">
      <alignment horizontal="center" vertical="center"/>
    </xf>
    <xf numFmtId="0" fontId="35" fillId="7" borderId="40" xfId="0" applyFont="1" applyFill="1" applyBorder="1" applyAlignment="1">
      <alignment horizontal="center" vertical="center"/>
    </xf>
    <xf numFmtId="0" fontId="35" fillId="7" borderId="46" xfId="0" applyFont="1" applyFill="1" applyBorder="1" applyAlignment="1">
      <alignment horizontal="center" vertical="center"/>
    </xf>
    <xf numFmtId="0" fontId="55" fillId="6" borderId="42" xfId="0" applyFont="1" applyFill="1" applyBorder="1" applyAlignment="1">
      <alignment horizontal="left" vertical="center" wrapText="1"/>
    </xf>
    <xf numFmtId="0" fontId="0" fillId="6" borderId="2" xfId="0" applyFill="1" applyBorder="1" applyAlignment="1">
      <alignment wrapText="1"/>
    </xf>
    <xf numFmtId="0" fontId="0" fillId="6" borderId="0" xfId="0" applyFill="1" applyAlignment="1">
      <alignment wrapText="1"/>
    </xf>
    <xf numFmtId="0" fontId="55" fillId="6" borderId="2" xfId="0" applyFont="1" applyFill="1" applyBorder="1" applyAlignment="1">
      <alignment horizontal="left" vertical="center" wrapText="1"/>
    </xf>
    <xf numFmtId="0" fontId="0" fillId="0" borderId="34" xfId="0" applyBorder="1" applyAlignment="1">
      <alignment horizontal="center"/>
    </xf>
    <xf numFmtId="0" fontId="55" fillId="6" borderId="43" xfId="0" applyFont="1" applyFill="1" applyBorder="1" applyAlignment="1">
      <alignment horizontal="left" vertical="center" wrapText="1" indent="1"/>
    </xf>
    <xf numFmtId="0" fontId="16" fillId="7" borderId="26" xfId="0" applyFont="1" applyFill="1" applyBorder="1" applyAlignment="1">
      <alignment horizontal="center" vertical="center"/>
    </xf>
    <xf numFmtId="0" fontId="55" fillId="6" borderId="27" xfId="0" applyFont="1" applyFill="1" applyBorder="1" applyAlignment="1">
      <alignment horizontal="left" vertical="center" wrapText="1"/>
    </xf>
    <xf numFmtId="0" fontId="1" fillId="5" borderId="27" xfId="0" applyFont="1" applyFill="1" applyBorder="1"/>
    <xf numFmtId="0" fontId="1" fillId="5" borderId="28" xfId="0" applyFont="1" applyFill="1" applyBorder="1"/>
    <xf numFmtId="0" fontId="16" fillId="7" borderId="40" xfId="0" applyFont="1" applyFill="1" applyBorder="1" applyAlignment="1">
      <alignment horizontal="center" vertical="center"/>
    </xf>
    <xf numFmtId="0" fontId="0" fillId="6" borderId="1" xfId="0" applyFill="1" applyBorder="1" applyAlignment="1">
      <alignment horizontal="left" wrapText="1" indent="1"/>
    </xf>
    <xf numFmtId="0" fontId="0" fillId="6" borderId="1" xfId="0" applyFill="1" applyBorder="1" applyAlignment="1">
      <alignment horizontal="left" indent="1"/>
    </xf>
    <xf numFmtId="0" fontId="16" fillId="7" borderId="46" xfId="0" applyFont="1" applyFill="1" applyBorder="1" applyAlignment="1">
      <alignment horizontal="center" vertical="center"/>
    </xf>
    <xf numFmtId="0" fontId="55" fillId="6" borderId="32" xfId="0" applyFont="1" applyFill="1" applyBorder="1" applyAlignment="1">
      <alignment horizontal="left" vertical="center" wrapText="1"/>
    </xf>
    <xf numFmtId="0" fontId="0" fillId="6" borderId="1" xfId="0" applyFill="1" applyBorder="1" applyAlignment="1">
      <alignment wrapText="1"/>
    </xf>
    <xf numFmtId="0" fontId="0" fillId="6" borderId="32" xfId="0" applyFill="1" applyBorder="1" applyAlignment="1">
      <alignment wrapText="1"/>
    </xf>
    <xf numFmtId="0" fontId="16" fillId="7" borderId="29" xfId="0" applyFont="1" applyFill="1" applyBorder="1" applyAlignment="1">
      <alignment horizontal="center" vertical="center"/>
    </xf>
    <xf numFmtId="0" fontId="16" fillId="7" borderId="31" xfId="0" applyFont="1" applyFill="1" applyBorder="1" applyAlignment="1">
      <alignment horizontal="center" vertical="center"/>
    </xf>
    <xf numFmtId="0" fontId="0" fillId="6" borderId="32" xfId="0" applyFill="1" applyBorder="1" applyAlignment="1">
      <alignment horizontal="left" indent="1"/>
    </xf>
    <xf numFmtId="0" fontId="44" fillId="7" borderId="2" xfId="0" applyFont="1" applyFill="1" applyBorder="1"/>
    <xf numFmtId="0" fontId="16" fillId="7" borderId="8" xfId="0" applyFont="1" applyFill="1" applyBorder="1" applyAlignment="1">
      <alignment vertical="center" wrapText="1"/>
    </xf>
    <xf numFmtId="14" fontId="1" fillId="7" borderId="5" xfId="0" applyNumberFormat="1" applyFont="1" applyFill="1" applyBorder="1" applyAlignment="1">
      <alignment horizontal="center"/>
    </xf>
    <xf numFmtId="14" fontId="31" fillId="7" borderId="5" xfId="0" applyNumberFormat="1" applyFont="1" applyFill="1" applyBorder="1" applyAlignment="1">
      <alignment horizontal="center"/>
    </xf>
    <xf numFmtId="0" fontId="1" fillId="0" borderId="0" xfId="0" applyFont="1" applyAlignment="1">
      <alignment wrapText="1"/>
    </xf>
    <xf numFmtId="0" fontId="44" fillId="0" borderId="0" xfId="10" applyFont="1" applyAlignment="1">
      <alignment horizontal="right" vertical="center"/>
    </xf>
    <xf numFmtId="0" fontId="37" fillId="0" borderId="0" xfId="9" applyFont="1" applyAlignment="1">
      <alignment vertical="center"/>
    </xf>
    <xf numFmtId="0" fontId="44" fillId="7" borderId="2" xfId="3" applyFont="1" applyFill="1" applyBorder="1">
      <alignment vertical="center"/>
    </xf>
    <xf numFmtId="0" fontId="10" fillId="7" borderId="2" xfId="3" applyFont="1" applyFill="1" applyBorder="1">
      <alignment vertical="center"/>
    </xf>
    <xf numFmtId="0" fontId="18" fillId="7" borderId="2" xfId="3" applyFont="1" applyFill="1" applyBorder="1">
      <alignment vertical="center"/>
    </xf>
    <xf numFmtId="0" fontId="44" fillId="0" borderId="0" xfId="0" applyFont="1"/>
    <xf numFmtId="0" fontId="58" fillId="7" borderId="5" xfId="3" applyFont="1" applyFill="1" applyBorder="1" applyAlignment="1"/>
    <xf numFmtId="0" fontId="23" fillId="0" borderId="0" xfId="3" applyFont="1">
      <alignment vertical="center"/>
    </xf>
    <xf numFmtId="0" fontId="13" fillId="0" borderId="0" xfId="3" applyFont="1">
      <alignment vertical="center"/>
    </xf>
    <xf numFmtId="0" fontId="13" fillId="0" borderId="0" xfId="3" applyFont="1" applyAlignment="1">
      <alignment vertical="center" wrapText="1"/>
    </xf>
    <xf numFmtId="0" fontId="16" fillId="7" borderId="2" xfId="0" applyFont="1" applyFill="1" applyBorder="1" applyAlignment="1">
      <alignment vertical="top"/>
    </xf>
    <xf numFmtId="0" fontId="23" fillId="7" borderId="4" xfId="0" applyFont="1" applyFill="1" applyBorder="1" applyAlignment="1">
      <alignment vertical="top"/>
    </xf>
    <xf numFmtId="0" fontId="16" fillId="0" borderId="0" xfId="3" applyFont="1" applyAlignment="1">
      <alignment horizontal="right" vertical="center" wrapText="1"/>
    </xf>
    <xf numFmtId="0" fontId="13" fillId="0" borderId="0" xfId="3" applyFont="1" applyAlignment="1"/>
    <xf numFmtId="0" fontId="16" fillId="7" borderId="26" xfId="3" applyFont="1" applyFill="1" applyBorder="1" applyAlignment="1">
      <alignment horizontal="center" vertical="center" wrapText="1"/>
    </xf>
    <xf numFmtId="0" fontId="16" fillId="7" borderId="28" xfId="3" applyFont="1" applyFill="1" applyBorder="1" applyAlignment="1">
      <alignment horizontal="center" vertical="center" wrapText="1"/>
    </xf>
    <xf numFmtId="0" fontId="11" fillId="0" borderId="0" xfId="3" applyFont="1" applyAlignment="1">
      <alignment vertical="center" wrapText="1"/>
    </xf>
    <xf numFmtId="0" fontId="11" fillId="7" borderId="29" xfId="3" applyFont="1" applyFill="1" applyBorder="1" applyAlignment="1">
      <alignment horizontal="center" vertical="center" wrapText="1"/>
    </xf>
    <xf numFmtId="0" fontId="11" fillId="7" borderId="34" xfId="3" applyFont="1" applyFill="1" applyBorder="1" applyAlignment="1">
      <alignment horizontal="center" vertical="center" wrapText="1"/>
    </xf>
    <xf numFmtId="0" fontId="11" fillId="7" borderId="38" xfId="3" applyFont="1" applyFill="1" applyBorder="1" applyAlignment="1">
      <alignment horizontal="center" vertical="center" wrapText="1"/>
    </xf>
    <xf numFmtId="0" fontId="11" fillId="7" borderId="39" xfId="3" applyFont="1" applyFill="1" applyBorder="1" applyAlignment="1">
      <alignment horizontal="center" vertical="center" wrapText="1"/>
    </xf>
    <xf numFmtId="0" fontId="13" fillId="0" borderId="26" xfId="3" applyFont="1" applyBorder="1">
      <alignment vertical="center"/>
    </xf>
    <xf numFmtId="0" fontId="13" fillId="0" borderId="29" xfId="3" applyFont="1" applyBorder="1">
      <alignment vertical="center"/>
    </xf>
    <xf numFmtId="0" fontId="13" fillId="0" borderId="1" xfId="3" applyFont="1" applyBorder="1" applyAlignment="1">
      <alignment vertical="center" wrapText="1"/>
    </xf>
    <xf numFmtId="0" fontId="13" fillId="0" borderId="34" xfId="3" applyFont="1" applyBorder="1" applyAlignment="1">
      <alignment horizontal="center" vertical="center" wrapText="1"/>
    </xf>
    <xf numFmtId="0" fontId="13" fillId="0" borderId="34" xfId="3" quotePrefix="1" applyFont="1" applyBorder="1" applyAlignment="1">
      <alignment horizontal="center" vertical="center" wrapText="1"/>
    </xf>
    <xf numFmtId="0" fontId="13" fillId="0" borderId="1" xfId="3" applyFont="1" applyBorder="1" applyAlignment="1">
      <alignment horizontal="left" vertical="center" wrapText="1" indent="1"/>
    </xf>
    <xf numFmtId="0" fontId="13" fillId="0" borderId="38" xfId="3" applyFont="1" applyBorder="1">
      <alignment vertical="center"/>
    </xf>
    <xf numFmtId="0" fontId="11" fillId="0" borderId="13" xfId="3" applyFont="1" applyBorder="1" applyAlignment="1">
      <alignment vertical="center" wrapText="1"/>
    </xf>
    <xf numFmtId="0" fontId="13" fillId="0" borderId="39" xfId="3" applyFont="1" applyBorder="1" applyAlignment="1">
      <alignment horizontal="center" vertical="center" wrapText="1"/>
    </xf>
    <xf numFmtId="0" fontId="13" fillId="0" borderId="40" xfId="3" applyFont="1" applyBorder="1">
      <alignment vertical="center"/>
    </xf>
    <xf numFmtId="0" fontId="13" fillId="0" borderId="6" xfId="3" applyFont="1" applyBorder="1" applyAlignment="1">
      <alignment vertical="center" wrapText="1"/>
    </xf>
    <xf numFmtId="0" fontId="13" fillId="0" borderId="30" xfId="3" applyFont="1" applyBorder="1" applyAlignment="1">
      <alignment horizontal="center" vertical="center" wrapText="1"/>
    </xf>
    <xf numFmtId="0" fontId="13" fillId="0" borderId="31" xfId="3" applyFont="1" applyBorder="1">
      <alignment vertical="center"/>
    </xf>
    <xf numFmtId="0" fontId="11" fillId="0" borderId="32" xfId="3" applyFont="1" applyBorder="1" applyAlignment="1">
      <alignment vertical="center" wrapText="1"/>
    </xf>
    <xf numFmtId="0" fontId="13" fillId="0" borderId="33" xfId="3" applyFont="1" applyBorder="1" applyAlignment="1">
      <alignment horizontal="center" vertical="center" wrapText="1"/>
    </xf>
    <xf numFmtId="0" fontId="13" fillId="8" borderId="27" xfId="3" applyFont="1" applyFill="1" applyBorder="1" applyAlignment="1">
      <alignment vertical="center" wrapText="1"/>
    </xf>
    <xf numFmtId="0" fontId="13" fillId="8" borderId="1" xfId="3" applyFont="1" applyFill="1" applyBorder="1" applyAlignment="1">
      <alignment vertical="center" wrapText="1"/>
    </xf>
    <xf numFmtId="0" fontId="13" fillId="8" borderId="13" xfId="3" applyFont="1" applyFill="1" applyBorder="1" applyAlignment="1">
      <alignment vertical="center" wrapText="1"/>
    </xf>
    <xf numFmtId="0" fontId="16" fillId="0" borderId="0" xfId="3" applyFont="1">
      <alignment vertical="center"/>
    </xf>
    <xf numFmtId="0" fontId="13" fillId="8" borderId="6" xfId="3" applyFont="1" applyFill="1" applyBorder="1" applyAlignment="1">
      <alignment vertical="center" wrapText="1"/>
    </xf>
    <xf numFmtId="0" fontId="13" fillId="8" borderId="32" xfId="3" applyFont="1" applyFill="1" applyBorder="1" applyAlignment="1">
      <alignment vertical="center" wrapText="1"/>
    </xf>
    <xf numFmtId="0" fontId="59" fillId="8" borderId="27" xfId="3" applyFont="1" applyFill="1" applyBorder="1" applyAlignment="1">
      <alignment horizontal="center" vertical="center" wrapText="1"/>
    </xf>
    <xf numFmtId="0" fontId="59" fillId="8" borderId="1" xfId="3" applyFont="1" applyFill="1" applyBorder="1" applyAlignment="1">
      <alignment horizontal="center" vertical="center" wrapText="1"/>
    </xf>
    <xf numFmtId="0" fontId="59" fillId="8" borderId="13" xfId="3" applyFont="1" applyFill="1" applyBorder="1" applyAlignment="1">
      <alignment horizontal="center" vertical="center" wrapText="1"/>
    </xf>
    <xf numFmtId="0" fontId="23" fillId="7" borderId="4" xfId="0" applyFont="1" applyFill="1" applyBorder="1"/>
    <xf numFmtId="0" fontId="23" fillId="7" borderId="5" xfId="0" applyFont="1" applyFill="1" applyBorder="1"/>
    <xf numFmtId="0" fontId="13" fillId="0" borderId="28" xfId="3" applyFont="1" applyBorder="1" applyAlignment="1">
      <alignment horizontal="center" vertical="center" wrapText="1"/>
    </xf>
    <xf numFmtId="0" fontId="33" fillId="6" borderId="0" xfId="0" applyFont="1" applyFill="1"/>
    <xf numFmtId="0" fontId="28" fillId="6" borderId="0" xfId="0" applyFont="1" applyFill="1" applyAlignment="1">
      <alignment vertical="center"/>
    </xf>
    <xf numFmtId="49" fontId="1" fillId="7" borderId="27" xfId="1" applyNumberFormat="1" applyFont="1" applyFill="1" applyBorder="1" applyAlignment="1">
      <alignment horizontal="center" vertical="center" wrapText="1"/>
    </xf>
    <xf numFmtId="0" fontId="23" fillId="7" borderId="1" xfId="9" applyFont="1" applyFill="1" applyBorder="1" applyAlignment="1">
      <alignment horizontal="center" vertical="center"/>
    </xf>
    <xf numFmtId="0" fontId="23" fillId="7" borderId="1" xfId="9" applyFont="1" applyFill="1" applyBorder="1" applyAlignment="1">
      <alignment horizontal="left" vertical="center"/>
    </xf>
    <xf numFmtId="0" fontId="0" fillId="0" borderId="0" xfId="0" applyAlignment="1">
      <alignment vertical="top" wrapText="1"/>
    </xf>
    <xf numFmtId="0" fontId="3" fillId="0" borderId="21" xfId="3" applyFont="1" applyBorder="1" applyAlignment="1">
      <alignment horizontal="center" vertical="center" wrapText="1"/>
    </xf>
    <xf numFmtId="0" fontId="13" fillId="0" borderId="8" xfId="3" applyFont="1" applyBorder="1" applyAlignment="1">
      <alignment vertical="center" wrapText="1"/>
    </xf>
    <xf numFmtId="0" fontId="3" fillId="0" borderId="0" xfId="3" applyFont="1" applyAlignment="1">
      <alignment horizontal="center" vertical="center" wrapText="1"/>
    </xf>
    <xf numFmtId="0" fontId="0" fillId="0" borderId="0" xfId="0" applyAlignment="1">
      <alignment horizontal="right" vertical="top"/>
    </xf>
    <xf numFmtId="0" fontId="60" fillId="6" borderId="0" xfId="0" applyFont="1" applyFill="1"/>
    <xf numFmtId="0" fontId="3" fillId="0" borderId="40" xfId="3" applyFont="1" applyBorder="1" applyAlignment="1">
      <alignment horizontal="center" vertical="center" wrapText="1"/>
    </xf>
    <xf numFmtId="0" fontId="3" fillId="0" borderId="6" xfId="3" applyFont="1" applyBorder="1">
      <alignment vertical="center"/>
    </xf>
    <xf numFmtId="0" fontId="3" fillId="0" borderId="38" xfId="3" applyFont="1" applyBorder="1" applyAlignment="1">
      <alignment horizontal="center" vertical="center" wrapText="1"/>
    </xf>
    <xf numFmtId="0" fontId="13" fillId="0" borderId="13" xfId="3" applyFont="1" applyBorder="1">
      <alignment vertical="center"/>
    </xf>
    <xf numFmtId="0" fontId="3" fillId="0" borderId="39" xfId="3" applyFont="1" applyBorder="1">
      <alignment vertical="center"/>
    </xf>
    <xf numFmtId="0" fontId="0" fillId="7" borderId="1" xfId="0" applyFill="1" applyBorder="1" applyAlignment="1">
      <alignment horizontal="left" vertical="top" wrapText="1"/>
    </xf>
    <xf numFmtId="0" fontId="2" fillId="7" borderId="11" xfId="3" applyFont="1" applyFill="1" applyBorder="1" applyAlignment="1"/>
    <xf numFmtId="0" fontId="11" fillId="7" borderId="10" xfId="3" applyFont="1" applyFill="1" applyBorder="1" applyAlignment="1">
      <alignment horizontal="center" vertical="center" wrapText="1"/>
    </xf>
    <xf numFmtId="0" fontId="23" fillId="7" borderId="13" xfId="0" applyFont="1" applyFill="1" applyBorder="1" applyAlignment="1">
      <alignment vertical="top" wrapText="1"/>
    </xf>
    <xf numFmtId="0" fontId="23" fillId="0" borderId="1" xfId="10" applyFont="1" applyBorder="1" applyAlignment="1">
      <alignment vertical="center"/>
    </xf>
    <xf numFmtId="0" fontId="23" fillId="0" borderId="1" xfId="0" applyFont="1" applyBorder="1" applyAlignment="1">
      <alignment vertical="top" wrapText="1"/>
    </xf>
    <xf numFmtId="0" fontId="16" fillId="7" borderId="28" xfId="3" applyFont="1" applyFill="1" applyBorder="1" applyAlignment="1">
      <alignment vertical="center" wrapText="1"/>
    </xf>
    <xf numFmtId="0" fontId="16" fillId="7" borderId="37" xfId="3" applyFont="1" applyFill="1" applyBorder="1" applyAlignment="1">
      <alignment horizontal="center" vertical="center"/>
    </xf>
    <xf numFmtId="0" fontId="16" fillId="7" borderId="41" xfId="3" applyFont="1" applyFill="1" applyBorder="1" applyAlignment="1">
      <alignment horizontal="center" vertical="center" wrapText="1"/>
    </xf>
    <xf numFmtId="0" fontId="16" fillId="7" borderId="24" xfId="3" applyFont="1" applyFill="1" applyBorder="1" applyAlignment="1">
      <alignment horizontal="center" vertical="center" wrapText="1"/>
    </xf>
    <xf numFmtId="0" fontId="33" fillId="6" borderId="1" xfId="3" applyFont="1" applyFill="1" applyBorder="1">
      <alignment vertical="center"/>
    </xf>
    <xf numFmtId="0" fontId="3" fillId="0" borderId="28" xfId="3" applyFont="1" applyBorder="1" applyAlignment="1">
      <alignment vertical="center" wrapText="1"/>
    </xf>
    <xf numFmtId="14" fontId="16" fillId="7" borderId="5" xfId="3" applyNumberFormat="1" applyFont="1" applyFill="1" applyBorder="1" applyAlignment="1">
      <alignment horizontal="center"/>
    </xf>
    <xf numFmtId="0" fontId="3" fillId="0" borderId="34" xfId="3" applyFont="1" applyBorder="1" applyAlignment="1">
      <alignment horizontal="center" vertical="center" wrapText="1"/>
    </xf>
    <xf numFmtId="3" fontId="3" fillId="0" borderId="27" xfId="3" applyNumberFormat="1" applyFont="1" applyBorder="1">
      <alignment vertical="center"/>
    </xf>
    <xf numFmtId="3" fontId="3" fillId="0" borderId="1" xfId="3" applyNumberFormat="1" applyFont="1" applyBorder="1">
      <alignment vertical="center"/>
    </xf>
    <xf numFmtId="3" fontId="2" fillId="0" borderId="1" xfId="3" applyNumberFormat="1" applyFont="1" applyBorder="1">
      <alignment vertical="center"/>
    </xf>
    <xf numFmtId="3" fontId="3" fillId="0" borderId="32" xfId="3" applyNumberFormat="1" applyFont="1" applyBorder="1">
      <alignment vertical="center"/>
    </xf>
    <xf numFmtId="49" fontId="0" fillId="0" borderId="1" xfId="0" applyNumberFormat="1" applyBorder="1" applyAlignment="1">
      <alignment vertical="top"/>
    </xf>
    <xf numFmtId="3" fontId="13" fillId="0" borderId="27" xfId="3" applyNumberFormat="1" applyFont="1" applyBorder="1" applyAlignment="1">
      <alignment vertical="center" wrapText="1"/>
    </xf>
    <xf numFmtId="3" fontId="13" fillId="0" borderId="1" xfId="3" applyNumberFormat="1" applyFont="1" applyBorder="1" applyAlignment="1">
      <alignment vertical="center" wrapText="1"/>
    </xf>
    <xf numFmtId="3" fontId="13" fillId="0" borderId="6" xfId="3" applyNumberFormat="1" applyFont="1" applyBorder="1" applyAlignment="1">
      <alignment vertical="center" wrapText="1"/>
    </xf>
    <xf numFmtId="3" fontId="11" fillId="0" borderId="13" xfId="3" applyNumberFormat="1" applyFont="1" applyBorder="1" applyAlignment="1">
      <alignment vertical="center" wrapText="1"/>
    </xf>
    <xf numFmtId="3" fontId="11" fillId="0" borderId="32" xfId="3" applyNumberFormat="1" applyFont="1" applyBorder="1" applyAlignment="1">
      <alignment vertical="center" wrapText="1"/>
    </xf>
    <xf numFmtId="0" fontId="3" fillId="6" borderId="34" xfId="3" applyFont="1" applyFill="1" applyBorder="1">
      <alignment vertical="center"/>
    </xf>
    <xf numFmtId="0" fontId="3" fillId="6" borderId="34" xfId="3" applyFont="1" applyFill="1" applyBorder="1" applyAlignment="1">
      <alignment vertical="center" wrapText="1"/>
    </xf>
    <xf numFmtId="3" fontId="23" fillId="0" borderId="28" xfId="0" applyNumberFormat="1" applyFont="1" applyBorder="1"/>
    <xf numFmtId="3" fontId="23" fillId="0" borderId="34" xfId="0" applyNumberFormat="1" applyFont="1" applyBorder="1"/>
    <xf numFmtId="3" fontId="23" fillId="0" borderId="39" xfId="0" applyNumberFormat="1" applyFont="1" applyBorder="1"/>
    <xf numFmtId="3" fontId="23" fillId="0" borderId="30" xfId="0" applyNumberFormat="1" applyFont="1" applyBorder="1"/>
    <xf numFmtId="0" fontId="62" fillId="0" borderId="0" xfId="0" applyFont="1"/>
    <xf numFmtId="0" fontId="0" fillId="0" borderId="28" xfId="0" applyBorder="1" applyAlignment="1">
      <alignment horizontal="center"/>
    </xf>
    <xf numFmtId="0" fontId="2" fillId="0" borderId="6" xfId="0" applyFont="1" applyBorder="1" applyAlignment="1">
      <alignment horizontal="center"/>
    </xf>
    <xf numFmtId="0" fontId="3" fillId="0" borderId="47" xfId="3" applyFont="1" applyBorder="1" applyAlignment="1">
      <alignment horizontal="center" vertical="center"/>
    </xf>
    <xf numFmtId="0" fontId="63" fillId="0" borderId="1" xfId="3" applyFont="1" applyBorder="1" applyAlignment="1">
      <alignment horizontal="left" vertical="center" wrapText="1" indent="1"/>
    </xf>
    <xf numFmtId="3" fontId="63" fillId="0" borderId="1" xfId="3" applyNumberFormat="1" applyFont="1" applyBorder="1" applyAlignment="1">
      <alignment vertical="center" wrapText="1"/>
    </xf>
    <xf numFmtId="0" fontId="0" fillId="0" borderId="29" xfId="0" applyBorder="1" applyAlignment="1">
      <alignment horizontal="center"/>
    </xf>
    <xf numFmtId="0" fontId="0" fillId="0" borderId="31" xfId="0" applyBorder="1" applyAlignment="1">
      <alignment horizontal="center"/>
    </xf>
    <xf numFmtId="0" fontId="25" fillId="0" borderId="0" xfId="0" applyFont="1"/>
    <xf numFmtId="0" fontId="65" fillId="9" borderId="34" xfId="3" applyFont="1" applyFill="1" applyBorder="1">
      <alignment vertical="center"/>
    </xf>
    <xf numFmtId="0" fontId="65" fillId="9" borderId="28" xfId="3" applyFont="1" applyFill="1" applyBorder="1" applyAlignment="1">
      <alignment vertical="center" wrapText="1"/>
    </xf>
    <xf numFmtId="0" fontId="65" fillId="9" borderId="34" xfId="3" applyFont="1" applyFill="1" applyBorder="1" applyAlignment="1">
      <alignment vertical="center" wrapText="1"/>
    </xf>
    <xf numFmtId="0" fontId="65" fillId="9" borderId="33" xfId="0" applyFont="1" applyFill="1" applyBorder="1"/>
    <xf numFmtId="0" fontId="66" fillId="9" borderId="27" xfId="0" applyFont="1" applyFill="1" applyBorder="1" applyAlignment="1">
      <alignment vertical="center" wrapText="1"/>
    </xf>
    <xf numFmtId="0" fontId="66" fillId="10" borderId="27" xfId="0" applyFont="1" applyFill="1" applyBorder="1" applyAlignment="1">
      <alignment vertical="center" wrapText="1"/>
    </xf>
    <xf numFmtId="0" fontId="66" fillId="10" borderId="28" xfId="0" applyFont="1" applyFill="1" applyBorder="1" applyAlignment="1">
      <alignment vertical="center" wrapText="1"/>
    </xf>
    <xf numFmtId="0" fontId="66" fillId="10" borderId="1" xfId="0" applyFont="1" applyFill="1" applyBorder="1" applyAlignment="1">
      <alignment vertical="center" wrapText="1"/>
    </xf>
    <xf numFmtId="0" fontId="66" fillId="9" borderId="1" xfId="0" applyFont="1" applyFill="1" applyBorder="1" applyAlignment="1">
      <alignment vertical="center" wrapText="1"/>
    </xf>
    <xf numFmtId="0" fontId="66" fillId="0" borderId="34" xfId="0" applyFont="1" applyBorder="1" applyAlignment="1">
      <alignment vertical="center" wrapText="1"/>
    </xf>
    <xf numFmtId="43" fontId="66" fillId="9" borderId="1" xfId="0" applyNumberFormat="1" applyFont="1" applyFill="1" applyBorder="1" applyAlignment="1">
      <alignment vertical="center" wrapText="1"/>
    </xf>
    <xf numFmtId="164" fontId="66" fillId="9" borderId="1" xfId="12" applyNumberFormat="1" applyFont="1" applyFill="1" applyBorder="1" applyAlignment="1">
      <alignment vertical="center" wrapText="1"/>
    </xf>
    <xf numFmtId="164" fontId="66" fillId="9" borderId="34" xfId="12" applyNumberFormat="1" applyFont="1" applyFill="1" applyBorder="1" applyAlignment="1">
      <alignment vertical="center" wrapText="1"/>
    </xf>
    <xf numFmtId="0" fontId="66" fillId="9" borderId="34" xfId="0" applyFont="1" applyFill="1" applyBorder="1" applyAlignment="1">
      <alignment vertical="center" wrapText="1"/>
    </xf>
    <xf numFmtId="0" fontId="66" fillId="9" borderId="32" xfId="0" applyFont="1" applyFill="1" applyBorder="1" applyAlignment="1">
      <alignment vertical="center" wrapText="1"/>
    </xf>
    <xf numFmtId="0" fontId="66" fillId="9" borderId="33" xfId="0" applyFont="1" applyFill="1" applyBorder="1" applyAlignment="1">
      <alignment vertical="center" wrapText="1"/>
    </xf>
    <xf numFmtId="0" fontId="3" fillId="0" borderId="19" xfId="3" applyFont="1" applyBorder="1" applyAlignment="1">
      <alignment vertical="center" wrapText="1"/>
    </xf>
    <xf numFmtId="0" fontId="11" fillId="7" borderId="1" xfId="9" applyFont="1" applyFill="1" applyBorder="1" applyAlignment="1">
      <alignment horizontal="left" vertical="center"/>
    </xf>
    <xf numFmtId="0" fontId="64" fillId="0" borderId="42" xfId="3" applyFont="1" applyBorder="1" applyAlignment="1">
      <alignment horizontal="center" vertical="center" wrapText="1"/>
    </xf>
    <xf numFmtId="10" fontId="65" fillId="9" borderId="34" xfId="3" applyNumberFormat="1" applyFont="1" applyFill="1" applyBorder="1" applyAlignment="1">
      <alignment horizontal="center" vertical="center"/>
    </xf>
    <xf numFmtId="0" fontId="2" fillId="0" borderId="28" xfId="3" applyFont="1" applyBorder="1" applyAlignment="1">
      <alignment horizontal="center" vertical="center"/>
    </xf>
    <xf numFmtId="0" fontId="2" fillId="0" borderId="34" xfId="3" applyFont="1" applyBorder="1" applyAlignment="1">
      <alignment horizontal="center" vertical="center"/>
    </xf>
    <xf numFmtId="0" fontId="2" fillId="0" borderId="34" xfId="0" applyFont="1" applyBorder="1" applyAlignment="1">
      <alignment horizontal="center"/>
    </xf>
    <xf numFmtId="0" fontId="2" fillId="0" borderId="33" xfId="0" applyFont="1" applyBorder="1" applyAlignment="1">
      <alignment horizontal="center"/>
    </xf>
    <xf numFmtId="0" fontId="67" fillId="0" borderId="0" xfId="9" applyFont="1" applyAlignment="1">
      <alignment horizontal="left" vertical="center"/>
    </xf>
    <xf numFmtId="0" fontId="24" fillId="0" borderId="0" xfId="9" applyFont="1" applyAlignment="1">
      <alignment horizontal="left" vertical="center" wrapText="1"/>
    </xf>
    <xf numFmtId="0" fontId="23" fillId="0" borderId="13"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52" fillId="0" borderId="0" xfId="10" applyFont="1" applyAlignment="1">
      <alignment horizontal="left" vertical="center" wrapText="1"/>
    </xf>
    <xf numFmtId="0" fontId="33" fillId="0" borderId="0" xfId="10" applyFont="1" applyAlignment="1">
      <alignment horizontal="left" vertical="center" wrapText="1"/>
    </xf>
    <xf numFmtId="0" fontId="20" fillId="0" borderId="0" xfId="10" applyFont="1" applyAlignment="1">
      <alignment horizontal="left" vertical="center" wrapText="1"/>
    </xf>
    <xf numFmtId="0" fontId="23" fillId="0" borderId="15" xfId="3" applyFont="1" applyBorder="1" applyAlignment="1">
      <alignment horizontal="left" vertical="center" wrapText="1"/>
    </xf>
    <xf numFmtId="0" fontId="0" fillId="0" borderId="15" xfId="3" applyFont="1" applyBorder="1" applyAlignment="1">
      <alignment horizontal="left" vertical="center" wrapText="1"/>
    </xf>
    <xf numFmtId="0" fontId="15" fillId="7" borderId="14" xfId="3" applyFont="1" applyFill="1" applyBorder="1" applyAlignment="1">
      <alignment horizontal="center" vertical="center" wrapText="1"/>
    </xf>
    <xf numFmtId="0" fontId="15" fillId="7" borderId="17" xfId="3" applyFont="1" applyFill="1" applyBorder="1" applyAlignment="1">
      <alignment horizontal="center" vertical="center" wrapText="1"/>
    </xf>
    <xf numFmtId="0" fontId="23" fillId="0" borderId="0" xfId="0" applyFont="1" applyAlignment="1">
      <alignment horizontal="left" vertical="top" wrapText="1"/>
    </xf>
    <xf numFmtId="0" fontId="0" fillId="0" borderId="15" xfId="3" applyFont="1" applyBorder="1" applyAlignment="1">
      <alignment horizontal="left" wrapText="1"/>
    </xf>
    <xf numFmtId="0" fontId="23" fillId="0" borderId="0" xfId="0" applyFont="1" applyAlignment="1">
      <alignment horizontal="left" vertical="center" wrapText="1"/>
    </xf>
    <xf numFmtId="0" fontId="23" fillId="0" borderId="14"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0" xfId="0" applyFont="1" applyAlignment="1">
      <alignment horizontal="left"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9" fillId="0" borderId="15" xfId="3" applyFont="1" applyBorder="1" applyAlignment="1">
      <alignment horizontal="left" vertical="center"/>
    </xf>
    <xf numFmtId="49" fontId="23" fillId="0" borderId="0" xfId="0" applyNumberFormat="1" applyFont="1" applyAlignment="1">
      <alignment horizontal="left" wrapText="1"/>
    </xf>
    <xf numFmtId="0" fontId="5" fillId="0" borderId="0" xfId="3" applyAlignment="1">
      <alignment horizontal="left" wrapText="1"/>
    </xf>
    <xf numFmtId="0" fontId="23" fillId="0" borderId="0" xfId="3" applyFont="1" applyAlignment="1">
      <alignment horizontal="left" vertical="center" wrapText="1"/>
    </xf>
    <xf numFmtId="0" fontId="11" fillId="7" borderId="11" xfId="3" applyFont="1" applyFill="1" applyBorder="1" applyAlignment="1">
      <alignment horizontal="center" vertical="center" wrapText="1"/>
    </xf>
    <xf numFmtId="0" fontId="11" fillId="7" borderId="12" xfId="3" applyFont="1" applyFill="1" applyBorder="1" applyAlignment="1">
      <alignment horizontal="center" vertical="center" wrapText="1"/>
    </xf>
    <xf numFmtId="0" fontId="11" fillId="7" borderId="10" xfId="3" applyFont="1" applyFill="1" applyBorder="1" applyAlignment="1">
      <alignment horizontal="center" vertical="center" wrapText="1"/>
    </xf>
    <xf numFmtId="0" fontId="0" fillId="0" borderId="0" xfId="3" applyFont="1" applyAlignment="1">
      <alignment horizontal="left" vertical="center" wrapText="1"/>
    </xf>
    <xf numFmtId="0" fontId="19" fillId="0" borderId="0" xfId="3" applyFont="1" applyAlignment="1">
      <alignment horizontal="left" vertical="center" wrapText="1"/>
    </xf>
    <xf numFmtId="0" fontId="13" fillId="0" borderId="11" xfId="3" applyFont="1" applyBorder="1" applyAlignment="1">
      <alignment horizontal="left" vertical="center" wrapText="1"/>
    </xf>
    <xf numFmtId="0" fontId="13" fillId="0" borderId="12" xfId="3" applyFont="1" applyBorder="1" applyAlignment="1">
      <alignment horizontal="left" vertical="center" wrapText="1"/>
    </xf>
    <xf numFmtId="0" fontId="13" fillId="0" borderId="10" xfId="3" applyFont="1" applyBorder="1" applyAlignment="1">
      <alignment horizontal="left" vertical="center" wrapText="1"/>
    </xf>
    <xf numFmtId="0" fontId="16" fillId="7" borderId="20" xfId="0" applyFont="1" applyFill="1" applyBorder="1" applyAlignment="1">
      <alignment horizontal="left" vertical="center"/>
    </xf>
    <xf numFmtId="0" fontId="16" fillId="7" borderId="10" xfId="0" applyFont="1" applyFill="1" applyBorder="1" applyAlignment="1">
      <alignment horizontal="left" vertical="center"/>
    </xf>
    <xf numFmtId="0" fontId="1" fillId="0" borderId="14"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0" xfId="3" applyFont="1" applyAlignment="1">
      <alignment horizontal="left" wrapText="1"/>
    </xf>
    <xf numFmtId="0" fontId="16" fillId="7" borderId="14" xfId="0" applyFont="1" applyFill="1" applyBorder="1" applyAlignment="1">
      <alignment horizontal="center" vertical="center"/>
    </xf>
    <xf numFmtId="0" fontId="16" fillId="7" borderId="37" xfId="0" applyFont="1" applyFill="1" applyBorder="1" applyAlignment="1">
      <alignment horizontal="center" vertical="center"/>
    </xf>
    <xf numFmtId="0" fontId="20" fillId="6" borderId="24" xfId="0" applyFont="1" applyFill="1" applyBorder="1" applyAlignment="1">
      <alignment horizontal="center" vertical="center"/>
    </xf>
    <xf numFmtId="0" fontId="20" fillId="6" borderId="36" xfId="0" applyFont="1" applyFill="1" applyBorder="1" applyAlignment="1">
      <alignment horizontal="center" vertical="center"/>
    </xf>
    <xf numFmtId="0" fontId="20" fillId="6" borderId="14" xfId="0" applyFont="1" applyFill="1" applyBorder="1" applyAlignment="1">
      <alignment horizontal="center" vertical="center"/>
    </xf>
    <xf numFmtId="0" fontId="20" fillId="6" borderId="37" xfId="0" applyFont="1" applyFill="1" applyBorder="1" applyAlignment="1">
      <alignment horizontal="center" vertical="center"/>
    </xf>
    <xf numFmtId="0" fontId="33" fillId="0" borderId="0" xfId="0" applyFont="1" applyAlignment="1">
      <alignment horizontal="left" wrapText="1"/>
    </xf>
    <xf numFmtId="0" fontId="33" fillId="0" borderId="0" xfId="0" applyFont="1" applyAlignment="1">
      <alignment horizontal="left" vertical="top" wrapText="1"/>
    </xf>
    <xf numFmtId="0" fontId="33" fillId="0" borderId="0" xfId="0" applyFont="1" applyAlignment="1">
      <alignment horizontal="left" vertical="top"/>
    </xf>
    <xf numFmtId="0" fontId="20" fillId="6" borderId="0" xfId="0" applyFont="1" applyFill="1" applyAlignment="1">
      <alignment horizontal="left" wrapText="1"/>
    </xf>
    <xf numFmtId="0" fontId="0" fillId="6" borderId="24"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17" xfId="0" applyFill="1" applyBorder="1" applyAlignment="1">
      <alignment horizontal="center" vertical="center"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7" borderId="10" xfId="0" applyFill="1" applyBorder="1" applyAlignment="1">
      <alignment horizontal="left" vertical="top" wrapText="1"/>
    </xf>
    <xf numFmtId="0" fontId="31" fillId="7" borderId="2" xfId="0" applyFont="1" applyFill="1" applyBorder="1" applyAlignment="1">
      <alignment horizontal="left" vertical="top"/>
    </xf>
    <xf numFmtId="0" fontId="31" fillId="7" borderId="4" xfId="0" applyFont="1" applyFill="1" applyBorder="1" applyAlignment="1">
      <alignment horizontal="left" vertical="top"/>
    </xf>
    <xf numFmtId="0" fontId="20" fillId="7" borderId="2" xfId="0" applyFont="1" applyFill="1" applyBorder="1" applyAlignment="1">
      <alignment horizontal="left" vertical="top"/>
    </xf>
    <xf numFmtId="0" fontId="20" fillId="7" borderId="4" xfId="0" applyFont="1" applyFill="1" applyBorder="1" applyAlignment="1">
      <alignment horizontal="left" vertical="top"/>
    </xf>
    <xf numFmtId="0" fontId="44" fillId="7" borderId="2" xfId="0" applyFont="1" applyFill="1" applyBorder="1" applyAlignment="1">
      <alignment horizontal="left"/>
    </xf>
    <xf numFmtId="0" fontId="44" fillId="7" borderId="4" xfId="0" applyFont="1" applyFill="1" applyBorder="1" applyAlignment="1">
      <alignment horizontal="left"/>
    </xf>
    <xf numFmtId="0" fontId="44" fillId="7" borderId="5" xfId="0" applyFont="1" applyFill="1" applyBorder="1" applyAlignment="1">
      <alignment horizontal="left"/>
    </xf>
    <xf numFmtId="0" fontId="0" fillId="6" borderId="45" xfId="0" applyFill="1" applyBorder="1" applyAlignment="1">
      <alignment horizontal="center" vertical="center" wrapText="1"/>
    </xf>
    <xf numFmtId="0" fontId="20" fillId="6" borderId="0" xfId="0" applyFont="1" applyFill="1" applyAlignment="1">
      <alignment vertical="center" wrapText="1"/>
    </xf>
    <xf numFmtId="0" fontId="0" fillId="6" borderId="36" xfId="0" applyFill="1" applyBorder="1" applyAlignment="1">
      <alignment horizontal="center" vertical="center" wrapText="1"/>
    </xf>
    <xf numFmtId="0" fontId="0" fillId="6" borderId="8" xfId="0" applyFill="1" applyBorder="1" applyAlignment="1">
      <alignment horizontal="center" vertical="center" wrapText="1"/>
    </xf>
    <xf numFmtId="49" fontId="17" fillId="7" borderId="2" xfId="1" applyNumberFormat="1" applyFont="1" applyFill="1" applyBorder="1" applyAlignment="1">
      <alignment horizontal="left" vertical="center"/>
    </xf>
    <xf numFmtId="49" fontId="17" fillId="7" borderId="4" xfId="1" applyNumberFormat="1" applyFont="1" applyFill="1" applyBorder="1" applyAlignment="1">
      <alignment horizontal="left" vertical="center"/>
    </xf>
    <xf numFmtId="49" fontId="17" fillId="7" borderId="5" xfId="1" applyNumberFormat="1" applyFont="1" applyFill="1" applyBorder="1" applyAlignment="1">
      <alignment horizontal="left" vertical="center"/>
    </xf>
    <xf numFmtId="0" fontId="27" fillId="0" borderId="0" xfId="0" applyFont="1" applyAlignment="1">
      <alignment horizontal="left" wrapText="1"/>
    </xf>
    <xf numFmtId="0" fontId="0" fillId="0" borderId="0" xfId="0" applyAlignment="1">
      <alignment horizontal="left" vertical="center" wrapText="1"/>
    </xf>
    <xf numFmtId="49" fontId="1" fillId="7" borderId="1" xfId="0" applyNumberFormat="1" applyFont="1" applyFill="1" applyBorder="1" applyAlignment="1">
      <alignment horizontal="left" vertical="center"/>
    </xf>
    <xf numFmtId="49" fontId="17" fillId="7" borderId="1" xfId="0" applyNumberFormat="1" applyFont="1" applyFill="1" applyBorder="1" applyAlignment="1">
      <alignment horizontal="left" vertical="center"/>
    </xf>
    <xf numFmtId="0" fontId="20" fillId="6" borderId="0" xfId="0" applyFont="1" applyFill="1" applyAlignment="1">
      <alignment horizontal="left" vertical="center" wrapText="1"/>
    </xf>
    <xf numFmtId="49" fontId="17" fillId="7" borderId="2" xfId="0" applyNumberFormat="1" applyFont="1" applyFill="1" applyBorder="1" applyAlignment="1">
      <alignment horizontal="left" vertical="center"/>
    </xf>
    <xf numFmtId="49" fontId="17" fillId="7" borderId="4" xfId="0" applyNumberFormat="1" applyFont="1" applyFill="1" applyBorder="1" applyAlignment="1">
      <alignment horizontal="left" vertical="center"/>
    </xf>
    <xf numFmtId="49" fontId="17" fillId="7" borderId="5"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23" fillId="0" borderId="15" xfId="0" applyNumberFormat="1" applyFont="1" applyBorder="1" applyAlignment="1">
      <alignment horizontal="left" vertical="center" wrapText="1"/>
    </xf>
    <xf numFmtId="49" fontId="23" fillId="0" borderId="0" xfId="0" applyNumberFormat="1" applyFont="1" applyAlignment="1">
      <alignment horizontal="left" vertical="center" wrapText="1"/>
    </xf>
    <xf numFmtId="0" fontId="44" fillId="7" borderId="2" xfId="0" applyFont="1" applyFill="1" applyBorder="1" applyAlignment="1">
      <alignment horizontal="left" vertical="center"/>
    </xf>
    <xf numFmtId="0" fontId="44" fillId="7" borderId="5" xfId="0" applyFont="1" applyFill="1" applyBorder="1" applyAlignment="1">
      <alignment horizontal="left" vertical="center"/>
    </xf>
    <xf numFmtId="0" fontId="1" fillId="7" borderId="26"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1" fillId="7" borderId="31" xfId="0" applyFont="1" applyFill="1" applyBorder="1" applyAlignment="1">
      <alignment horizontal="center"/>
    </xf>
    <xf numFmtId="0" fontId="1" fillId="7" borderId="33" xfId="0" applyFont="1" applyFill="1" applyBorder="1" applyAlignment="1">
      <alignment horizontal="center"/>
    </xf>
    <xf numFmtId="0" fontId="0" fillId="0" borderId="25" xfId="0" applyBorder="1" applyAlignment="1">
      <alignment horizontal="center" vertical="top" wrapText="1"/>
    </xf>
    <xf numFmtId="0" fontId="0" fillId="0" borderId="19" xfId="0" applyBorder="1" applyAlignment="1">
      <alignment horizontal="center" vertical="top" wrapText="1"/>
    </xf>
    <xf numFmtId="0" fontId="0" fillId="0" borderId="0" xfId="0" applyAlignment="1">
      <alignment horizontal="left" vertical="top" wrapText="1"/>
    </xf>
    <xf numFmtId="0" fontId="23" fillId="0" borderId="15" xfId="3" applyFont="1" applyBorder="1" applyAlignment="1">
      <alignment horizontal="left" wrapText="1"/>
    </xf>
    <xf numFmtId="0" fontId="0" fillId="0" borderId="16" xfId="0" applyBorder="1" applyAlignment="1">
      <alignment horizontal="left" vertical="center" wrapText="1"/>
    </xf>
  </cellXfs>
  <cellStyles count="13">
    <cellStyle name="=C:\WINNT35\SYSTEM32\COMMAND.COM" xfId="4" xr:uid="{00000000-0005-0000-0000-000000000000}"/>
    <cellStyle name="Čárka" xfId="12" builtinId="3"/>
    <cellStyle name="greyed" xfId="7" xr:uid="{00000000-0005-0000-0000-000001000000}"/>
    <cellStyle name="Heading 1 2" xfId="2" xr:uid="{00000000-0005-0000-0000-000002000000}"/>
    <cellStyle name="Heading 2 2" xfId="5" xr:uid="{00000000-0005-0000-0000-000003000000}"/>
    <cellStyle name="HeadingTable" xfId="6" xr:uid="{00000000-0005-0000-0000-000004000000}"/>
    <cellStyle name="Hypertextový odkaz" xfId="11" builtinId="8"/>
    <cellStyle name="Normal 2" xfId="3" xr:uid="{00000000-0005-0000-0000-000006000000}"/>
    <cellStyle name="Normal 2 2 2" xfId="9" xr:uid="{00000000-0005-0000-0000-000007000000}"/>
    <cellStyle name="Normale 2" xfId="10" xr:uid="{00000000-0005-0000-0000-000008000000}"/>
    <cellStyle name="Normální" xfId="0" builtinId="0"/>
    <cellStyle name="Normální 2" xfId="1" xr:uid="{00000000-0005-0000-0000-00000A000000}"/>
    <cellStyle name="optionalExposure" xfId="8" xr:uid="{00000000-0005-0000-0000-00000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vestment%20firms\RTS-ITS-GL\IFR_uverejnovani%20invest%20politiky\SCARA%202021%2093a%20(Annex%20I%20-%20Disclosure%20investment%20policy%20by%20IF)%20-%20clean.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ZAMEST~1\AppData\Local\Temp\pid-1976\Zverejneni_IFR_CUS_2022_Odmenovani%20&#8211;%20kopie.xlsx" TargetMode="External"/><Relationship Id="rId1" Type="http://schemas.openxmlformats.org/officeDocument/2006/relationships/externalLinkPath" Target="file:///C:\Users\ZAMEST~1\AppData\Local\Temp\pid-1976\Zverejneni_IFR_CUS_2022_Odmenovani%20&#8211;%20kop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Šablona_2022"/>
      <sheetName val="Vstupni data"/>
    </sheetNames>
    <sheetDataSet>
      <sheetData sheetId="0" refreshError="1"/>
      <sheetData sheetId="1">
        <row r="8">
          <cell r="D8">
            <v>6711500</v>
          </cell>
        </row>
        <row r="12">
          <cell r="D12">
            <v>0</v>
          </cell>
          <cell r="E12">
            <v>0</v>
          </cell>
          <cell r="F12">
            <v>0</v>
          </cell>
          <cell r="G12">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I38"/>
  <sheetViews>
    <sheetView showGridLines="0" zoomScaleNormal="100" workbookViewId="0">
      <selection activeCell="B1" sqref="B1:F36"/>
    </sheetView>
  </sheetViews>
  <sheetFormatPr defaultColWidth="11" defaultRowHeight="12.75" x14ac:dyDescent="0.2"/>
  <cols>
    <col min="1" max="1" width="3.7109375" style="12" customWidth="1"/>
    <col min="2" max="2" width="13.28515625" style="12" customWidth="1"/>
    <col min="3" max="3" width="74.140625" style="12" bestFit="1" customWidth="1"/>
    <col min="4" max="4" width="50.28515625" style="12" customWidth="1"/>
    <col min="5" max="5" width="10.7109375" style="12" customWidth="1"/>
    <col min="6" max="6" width="40.42578125" style="12" customWidth="1"/>
    <col min="7" max="7" width="9.5703125" style="12" customWidth="1"/>
    <col min="8" max="8" width="11" style="12" customWidth="1"/>
    <col min="9" max="16384" width="11" style="12"/>
  </cols>
  <sheetData>
    <row r="1" spans="1:9" ht="10.15" customHeight="1" x14ac:dyDescent="0.2">
      <c r="A1" s="32"/>
      <c r="B1" s="32"/>
      <c r="C1" s="32"/>
    </row>
    <row r="2" spans="1:9" ht="21.6" customHeight="1" x14ac:dyDescent="0.2">
      <c r="A2" s="32"/>
      <c r="B2" s="399" t="s">
        <v>404</v>
      </c>
      <c r="C2" s="72"/>
      <c r="D2" s="272" t="s">
        <v>224</v>
      </c>
    </row>
    <row r="3" spans="1:9" ht="10.15" customHeight="1" x14ac:dyDescent="0.25">
      <c r="A3" s="32"/>
      <c r="B3" s="32"/>
      <c r="C3" s="32"/>
      <c r="D3"/>
    </row>
    <row r="4" spans="1:9" ht="22.15" customHeight="1" x14ac:dyDescent="0.25">
      <c r="A4" s="33"/>
      <c r="B4" s="35" t="s">
        <v>225</v>
      </c>
      <c r="E4"/>
      <c r="G4" s="35"/>
      <c r="H4" s="35"/>
      <c r="I4" s="35"/>
    </row>
    <row r="5" spans="1:9" ht="22.15" customHeight="1" x14ac:dyDescent="0.25">
      <c r="A5" s="33"/>
      <c r="B5" s="273" t="s">
        <v>229</v>
      </c>
      <c r="E5"/>
      <c r="G5" s="35"/>
      <c r="H5" s="35"/>
      <c r="I5" s="35"/>
    </row>
    <row r="6" spans="1:9" ht="55.15" customHeight="1" x14ac:dyDescent="0.2">
      <c r="A6" s="33"/>
      <c r="B6" s="400" t="s">
        <v>228</v>
      </c>
      <c r="C6" s="400"/>
      <c r="D6" s="400"/>
      <c r="E6" s="400"/>
      <c r="F6" s="400"/>
      <c r="G6" s="33"/>
      <c r="H6" s="33"/>
    </row>
    <row r="7" spans="1:9" ht="12" customHeight="1" x14ac:dyDescent="0.2">
      <c r="A7" s="33"/>
      <c r="B7" s="13"/>
      <c r="C7" s="63"/>
      <c r="G7" s="33"/>
      <c r="H7" s="33"/>
    </row>
    <row r="8" spans="1:9" ht="16.5" customHeight="1" x14ac:dyDescent="0.25">
      <c r="A8" s="33"/>
      <c r="B8" s="37" t="s">
        <v>181</v>
      </c>
      <c r="C8" s="33"/>
      <c r="F8"/>
    </row>
    <row r="9" spans="1:9" ht="12" customHeight="1" thickBot="1" x14ac:dyDescent="0.25">
      <c r="A9" s="32"/>
      <c r="B9" s="32"/>
      <c r="C9" s="32"/>
    </row>
    <row r="10" spans="1:9" ht="62.45" customHeight="1" thickBot="1" x14ac:dyDescent="0.25">
      <c r="A10" s="32"/>
      <c r="B10" s="178" t="s">
        <v>26</v>
      </c>
      <c r="C10" s="179" t="s">
        <v>16</v>
      </c>
      <c r="D10" s="178" t="s">
        <v>21</v>
      </c>
      <c r="E10" s="180" t="s">
        <v>195</v>
      </c>
      <c r="F10" s="181" t="s">
        <v>179</v>
      </c>
    </row>
    <row r="11" spans="1:9" ht="16.899999999999999" customHeight="1" x14ac:dyDescent="0.2">
      <c r="A11" s="32"/>
      <c r="B11" s="182"/>
      <c r="C11" s="183" t="s">
        <v>17</v>
      </c>
      <c r="D11" s="184"/>
      <c r="E11" s="184"/>
      <c r="F11" s="184"/>
    </row>
    <row r="12" spans="1:9" ht="16.899999999999999" customHeight="1" x14ac:dyDescent="0.25">
      <c r="A12" s="32"/>
      <c r="B12" s="185" t="s">
        <v>24</v>
      </c>
      <c r="C12" s="186" t="s">
        <v>230</v>
      </c>
      <c r="D12" s="187" t="s">
        <v>236</v>
      </c>
      <c r="E12" s="187" t="s">
        <v>402</v>
      </c>
      <c r="F12" s="188"/>
    </row>
    <row r="13" spans="1:9" ht="16.899999999999999" customHeight="1" x14ac:dyDescent="0.25">
      <c r="A13" s="32"/>
      <c r="B13" s="185" t="s">
        <v>25</v>
      </c>
      <c r="C13" s="186" t="s">
        <v>196</v>
      </c>
      <c r="D13" s="187" t="s">
        <v>236</v>
      </c>
      <c r="E13" s="187" t="s">
        <v>402</v>
      </c>
      <c r="F13" s="189"/>
    </row>
    <row r="14" spans="1:9" ht="16.899999999999999" customHeight="1" x14ac:dyDescent="0.2">
      <c r="A14" s="32"/>
      <c r="B14" s="190"/>
      <c r="C14" s="191" t="s">
        <v>18</v>
      </c>
      <c r="D14" s="192"/>
      <c r="E14" s="192"/>
      <c r="F14" s="192"/>
    </row>
    <row r="15" spans="1:9" ht="16.899999999999999" customHeight="1" x14ac:dyDescent="0.25">
      <c r="A15" s="32"/>
      <c r="B15" s="185" t="s">
        <v>28</v>
      </c>
      <c r="C15" s="193" t="s">
        <v>234</v>
      </c>
      <c r="D15" s="187" t="s">
        <v>237</v>
      </c>
      <c r="E15" s="187" t="s">
        <v>402</v>
      </c>
      <c r="F15" s="188"/>
      <c r="G15"/>
    </row>
    <row r="16" spans="1:9" ht="16.899999999999999" customHeight="1" x14ac:dyDescent="0.25">
      <c r="A16" s="32"/>
      <c r="B16" s="185" t="s">
        <v>29</v>
      </c>
      <c r="C16" s="193" t="s">
        <v>30</v>
      </c>
      <c r="D16" s="187" t="s">
        <v>238</v>
      </c>
      <c r="E16" s="187" t="s">
        <v>402</v>
      </c>
      <c r="F16" s="194"/>
      <c r="G16" s="34"/>
    </row>
    <row r="17" spans="1:7" ht="16.899999999999999" customHeight="1" x14ac:dyDescent="0.25">
      <c r="A17" s="32"/>
      <c r="B17" s="190"/>
      <c r="C17" s="191" t="s">
        <v>178</v>
      </c>
      <c r="D17" s="192"/>
      <c r="E17" s="192"/>
      <c r="F17" s="195"/>
      <c r="G17" s="34"/>
    </row>
    <row r="18" spans="1:7" ht="31.9" customHeight="1" x14ac:dyDescent="0.25">
      <c r="A18" s="32"/>
      <c r="B18" s="185" t="s">
        <v>261</v>
      </c>
      <c r="C18" s="186" t="s">
        <v>80</v>
      </c>
      <c r="D18" s="196" t="s">
        <v>239</v>
      </c>
      <c r="E18" s="196" t="s">
        <v>402</v>
      </c>
      <c r="F18" s="194"/>
      <c r="G18" s="34"/>
    </row>
    <row r="19" spans="1:7" ht="31.9" customHeight="1" x14ac:dyDescent="0.25">
      <c r="A19" s="32"/>
      <c r="B19" s="185" t="s">
        <v>81</v>
      </c>
      <c r="C19" s="186" t="s">
        <v>82</v>
      </c>
      <c r="D19" s="196" t="s">
        <v>240</v>
      </c>
      <c r="E19" s="196" t="s">
        <v>402</v>
      </c>
      <c r="F19" s="194"/>
      <c r="G19" s="34"/>
    </row>
    <row r="20" spans="1:7" ht="31.9" customHeight="1" x14ac:dyDescent="0.25">
      <c r="A20" s="32"/>
      <c r="B20" s="197" t="s">
        <v>83</v>
      </c>
      <c r="C20" s="186" t="s">
        <v>259</v>
      </c>
      <c r="D20" s="196" t="s">
        <v>241</v>
      </c>
      <c r="E20" s="196" t="s">
        <v>402</v>
      </c>
      <c r="F20" s="194"/>
      <c r="G20" s="34"/>
    </row>
    <row r="21" spans="1:7" ht="16.899999999999999" customHeight="1" x14ac:dyDescent="0.25">
      <c r="A21" s="32"/>
      <c r="B21" s="190"/>
      <c r="C21" s="192" t="s">
        <v>10</v>
      </c>
      <c r="D21" s="192"/>
      <c r="E21" s="192"/>
      <c r="F21" s="195"/>
      <c r="G21" s="34"/>
    </row>
    <row r="22" spans="1:7" ht="16.899999999999999" customHeight="1" x14ac:dyDescent="0.25">
      <c r="A22" s="32"/>
      <c r="B22" s="198" t="s">
        <v>22</v>
      </c>
      <c r="C22" s="199" t="s">
        <v>253</v>
      </c>
      <c r="D22" s="199" t="s">
        <v>242</v>
      </c>
      <c r="E22" s="199" t="s">
        <v>402</v>
      </c>
      <c r="F22" s="194"/>
      <c r="G22" s="34"/>
    </row>
    <row r="23" spans="1:7" ht="16.899999999999999" customHeight="1" x14ac:dyDescent="0.25">
      <c r="A23" s="32"/>
      <c r="B23" s="198" t="s">
        <v>23</v>
      </c>
      <c r="C23" s="199" t="s">
        <v>193</v>
      </c>
      <c r="D23" s="199" t="s">
        <v>243</v>
      </c>
      <c r="E23" s="199" t="s">
        <v>402</v>
      </c>
      <c r="F23" s="194"/>
      <c r="G23" s="34"/>
    </row>
    <row r="24" spans="1:7" ht="16.899999999999999" customHeight="1" x14ac:dyDescent="0.25">
      <c r="A24" s="32"/>
      <c r="B24" s="190"/>
      <c r="C24" s="192" t="s">
        <v>270</v>
      </c>
      <c r="D24" s="192"/>
      <c r="E24" s="192"/>
      <c r="F24" s="195"/>
      <c r="G24" s="34"/>
    </row>
    <row r="25" spans="1:7" ht="16.899999999999999" customHeight="1" x14ac:dyDescent="0.25">
      <c r="A25" s="32"/>
      <c r="B25" s="198" t="s">
        <v>13</v>
      </c>
      <c r="C25" s="199" t="s">
        <v>268</v>
      </c>
      <c r="D25" s="199" t="s">
        <v>244</v>
      </c>
      <c r="E25" s="199" t="s">
        <v>402</v>
      </c>
      <c r="F25" s="194"/>
      <c r="G25" s="34"/>
    </row>
    <row r="26" spans="1:7" ht="16.899999999999999" customHeight="1" x14ac:dyDescent="0.25">
      <c r="A26" s="32"/>
      <c r="B26" s="198" t="s">
        <v>14</v>
      </c>
      <c r="C26" s="199" t="s">
        <v>269</v>
      </c>
      <c r="D26" s="199" t="s">
        <v>245</v>
      </c>
      <c r="E26" s="199" t="s">
        <v>402</v>
      </c>
      <c r="F26" s="194"/>
      <c r="G26" s="34"/>
    </row>
    <row r="27" spans="1:7" ht="15.6" customHeight="1" x14ac:dyDescent="0.2">
      <c r="B27" s="190"/>
      <c r="C27" s="191" t="s">
        <v>288</v>
      </c>
      <c r="D27" s="192"/>
      <c r="E27" s="192" t="s">
        <v>403</v>
      </c>
      <c r="F27" s="336"/>
      <c r="G27" s="34"/>
    </row>
    <row r="28" spans="1:7" ht="16.899999999999999" customHeight="1" x14ac:dyDescent="0.2">
      <c r="B28" s="185" t="s">
        <v>6</v>
      </c>
      <c r="C28" s="186" t="s">
        <v>283</v>
      </c>
      <c r="D28" s="186" t="s">
        <v>246</v>
      </c>
      <c r="E28" s="186"/>
      <c r="F28" s="401" t="s">
        <v>200</v>
      </c>
      <c r="G28" s="34"/>
    </row>
    <row r="29" spans="1:7" ht="16.899999999999999" customHeight="1" x14ac:dyDescent="0.2">
      <c r="B29" s="185" t="s">
        <v>7</v>
      </c>
      <c r="C29" s="186" t="s">
        <v>284</v>
      </c>
      <c r="D29" s="186" t="s">
        <v>247</v>
      </c>
      <c r="E29" s="186"/>
      <c r="F29" s="402"/>
    </row>
    <row r="30" spans="1:7" ht="16.899999999999999" customHeight="1" x14ac:dyDescent="0.2">
      <c r="B30" s="185" t="s">
        <v>8</v>
      </c>
      <c r="C30" s="186" t="s">
        <v>285</v>
      </c>
      <c r="D30" s="186" t="s">
        <v>248</v>
      </c>
      <c r="E30" s="186"/>
      <c r="F30" s="402"/>
    </row>
    <row r="31" spans="1:7" ht="16.899999999999999" customHeight="1" x14ac:dyDescent="0.2">
      <c r="B31" s="185" t="s">
        <v>9</v>
      </c>
      <c r="C31" s="186" t="s">
        <v>286</v>
      </c>
      <c r="D31" s="186" t="s">
        <v>249</v>
      </c>
      <c r="E31" s="186"/>
      <c r="F31" s="403"/>
    </row>
    <row r="32" spans="1:7" ht="16.899999999999999" customHeight="1" x14ac:dyDescent="0.2">
      <c r="B32" s="323"/>
      <c r="C32" s="192" t="s">
        <v>357</v>
      </c>
      <c r="D32" s="324"/>
      <c r="E32" s="392" t="s">
        <v>403</v>
      </c>
      <c r="F32" s="339"/>
    </row>
    <row r="33" spans="2:8" ht="65.25" customHeight="1" x14ac:dyDescent="0.2">
      <c r="B33" s="185" t="s">
        <v>358</v>
      </c>
      <c r="C33" s="186" t="s">
        <v>359</v>
      </c>
      <c r="D33" s="340" t="s">
        <v>360</v>
      </c>
      <c r="E33" s="186"/>
      <c r="F33" s="341" t="s">
        <v>200</v>
      </c>
    </row>
    <row r="34" spans="2:8" ht="21.6" customHeight="1" x14ac:dyDescent="0.25">
      <c r="B34" s="34"/>
      <c r="C34" s="34"/>
      <c r="D34" s="34"/>
      <c r="E34" s="34"/>
      <c r="F34" s="34"/>
      <c r="G34" s="34"/>
      <c r="H34" s="11"/>
    </row>
    <row r="35" spans="2:8" ht="31.15" customHeight="1" x14ac:dyDescent="0.2">
      <c r="B35" s="406" t="s">
        <v>182</v>
      </c>
      <c r="C35" s="406"/>
      <c r="D35" s="406"/>
      <c r="E35" s="406"/>
    </row>
    <row r="36" spans="2:8" ht="34.15" customHeight="1" x14ac:dyDescent="0.2">
      <c r="B36" s="404" t="s">
        <v>287</v>
      </c>
      <c r="C36" s="405"/>
      <c r="D36" s="405"/>
      <c r="E36" s="405"/>
      <c r="F36" s="77"/>
    </row>
    <row r="37" spans="2:8" ht="14.45" customHeight="1" x14ac:dyDescent="0.2">
      <c r="B37" s="69"/>
      <c r="C37" s="70"/>
      <c r="D37" s="70"/>
      <c r="E37" s="70"/>
      <c r="F37" s="70"/>
    </row>
    <row r="38" spans="2:8" x14ac:dyDescent="0.2">
      <c r="B38" s="70"/>
      <c r="C38" s="70"/>
      <c r="D38" s="70"/>
      <c r="E38" s="70"/>
      <c r="F38" s="70"/>
    </row>
  </sheetData>
  <mergeCells count="4">
    <mergeCell ref="B6:F6"/>
    <mergeCell ref="F28:F31"/>
    <mergeCell ref="B36:E36"/>
    <mergeCell ref="B35:E35"/>
  </mergeCells>
  <pageMargins left="0.70866141732283472" right="0.70866141732283472" top="0.78740157480314965" bottom="0.78740157480314965" header="0.31496062992125984" footer="0.31496062992125984"/>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pageSetUpPr fitToPage="1"/>
  </sheetPr>
  <dimension ref="B1:E12"/>
  <sheetViews>
    <sheetView showGridLines="0" workbookViewId="0">
      <selection activeCell="B1" sqref="B1:D12"/>
    </sheetView>
  </sheetViews>
  <sheetFormatPr defaultRowHeight="15" x14ac:dyDescent="0.25"/>
  <cols>
    <col min="1" max="1" width="3.7109375" customWidth="1"/>
    <col min="3" max="3" width="46.42578125" customWidth="1"/>
    <col min="4" max="4" width="69.7109375" customWidth="1"/>
    <col min="5" max="5" width="12.28515625" customWidth="1"/>
  </cols>
  <sheetData>
    <row r="1" spans="2:5" ht="10.15" customHeight="1" x14ac:dyDescent="0.25"/>
    <row r="2" spans="2:5" ht="15.75" x14ac:dyDescent="0.25">
      <c r="B2" s="71" t="str">
        <f>+Přehled!B2</f>
        <v>RSJ Custody s.r.o.</v>
      </c>
      <c r="D2" s="272" t="s">
        <v>224</v>
      </c>
    </row>
    <row r="3" spans="2:5" ht="10.15" customHeight="1" x14ac:dyDescent="0.25"/>
    <row r="4" spans="2:5" ht="16.149999999999999" customHeight="1" x14ac:dyDescent="0.25">
      <c r="B4" s="40" t="s">
        <v>218</v>
      </c>
      <c r="C4" s="41"/>
      <c r="D4" s="42"/>
      <c r="E4" s="65"/>
    </row>
    <row r="5" spans="2:5" ht="16.5" customHeight="1" x14ac:dyDescent="0.25">
      <c r="B5" s="407" t="s">
        <v>273</v>
      </c>
      <c r="C5" s="407"/>
      <c r="D5" s="407"/>
      <c r="E5" s="66"/>
    </row>
    <row r="6" spans="2:5" ht="16.5" customHeight="1" x14ac:dyDescent="0.25">
      <c r="B6" s="177" t="s">
        <v>226</v>
      </c>
      <c r="C6" s="15"/>
      <c r="D6" s="5"/>
      <c r="E6" s="66"/>
    </row>
    <row r="7" spans="2:5" ht="16.149999999999999" customHeight="1" x14ac:dyDescent="0.25">
      <c r="B7" s="38" t="s">
        <v>40</v>
      </c>
      <c r="C7" s="39"/>
      <c r="D7" s="348">
        <v>45291</v>
      </c>
    </row>
    <row r="8" spans="2:5" ht="16.149999999999999" customHeight="1" x14ac:dyDescent="0.25">
      <c r="D8" s="82" t="s">
        <v>210</v>
      </c>
    </row>
    <row r="9" spans="2:5" ht="15.75" thickBot="1" x14ac:dyDescent="0.3">
      <c r="D9" s="5"/>
    </row>
    <row r="10" spans="2:5" x14ac:dyDescent="0.25">
      <c r="B10" s="5"/>
      <c r="C10" s="5"/>
      <c r="D10" s="36" t="s">
        <v>0</v>
      </c>
    </row>
    <row r="11" spans="2:5" ht="15.75" thickBot="1" x14ac:dyDescent="0.3">
      <c r="B11" s="6"/>
      <c r="C11" s="7"/>
      <c r="D11" s="91" t="s">
        <v>12</v>
      </c>
    </row>
    <row r="12" spans="2:5" ht="154.5" customHeight="1" thickBot="1" x14ac:dyDescent="0.3">
      <c r="B12" s="92">
        <v>1</v>
      </c>
      <c r="C12" s="93" t="s">
        <v>386</v>
      </c>
      <c r="D12" s="391" t="s">
        <v>463</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B1:F16"/>
  <sheetViews>
    <sheetView showGridLines="0" topLeftCell="A12" workbookViewId="0">
      <selection activeCell="B1" sqref="B1:D16"/>
    </sheetView>
  </sheetViews>
  <sheetFormatPr defaultRowHeight="15" x14ac:dyDescent="0.25"/>
  <cols>
    <col min="1" max="1" width="3.7109375" customWidth="1"/>
    <col min="2" max="2" width="8.28515625" customWidth="1"/>
    <col min="3" max="3" width="65.28515625" customWidth="1"/>
    <col min="4" max="4" width="65.5703125" customWidth="1"/>
    <col min="5" max="5" width="16" customWidth="1"/>
    <col min="6" max="6" width="16.7109375" customWidth="1"/>
  </cols>
  <sheetData>
    <row r="1" spans="2:6" ht="10.15" customHeight="1" x14ac:dyDescent="0.25"/>
    <row r="2" spans="2:6" ht="15.75" x14ac:dyDescent="0.25">
      <c r="B2" s="71" t="str">
        <f>+Přehled!B2</f>
        <v>RSJ Custody s.r.o.</v>
      </c>
      <c r="D2" s="272" t="s">
        <v>224</v>
      </c>
    </row>
    <row r="3" spans="2:6" ht="10.15" customHeight="1" x14ac:dyDescent="0.25"/>
    <row r="4" spans="2:6" ht="15.75" x14ac:dyDescent="0.25">
      <c r="B4" s="53" t="s">
        <v>197</v>
      </c>
      <c r="C4" s="41"/>
      <c r="D4" s="42"/>
      <c r="F4" s="65"/>
    </row>
    <row r="5" spans="2:6" ht="14.45" customHeight="1" x14ac:dyDescent="0.25">
      <c r="B5" s="407" t="s">
        <v>273</v>
      </c>
      <c r="C5" s="407"/>
      <c r="D5" s="407"/>
      <c r="F5" s="66"/>
    </row>
    <row r="6" spans="2:6" ht="16.899999999999999" customHeight="1" x14ac:dyDescent="0.25">
      <c r="B6" s="177" t="s">
        <v>226</v>
      </c>
      <c r="C6" s="15"/>
      <c r="D6" s="5"/>
      <c r="F6" s="66"/>
    </row>
    <row r="7" spans="2:6" x14ac:dyDescent="0.25">
      <c r="B7" s="38" t="s">
        <v>40</v>
      </c>
      <c r="C7" s="39"/>
      <c r="D7" s="348">
        <f>'IF RM1'!D7</f>
        <v>45291</v>
      </c>
    </row>
    <row r="9" spans="2:6" ht="15.75" thickBot="1" x14ac:dyDescent="0.3">
      <c r="B9" s="5"/>
      <c r="C9" s="5"/>
      <c r="D9" s="5"/>
    </row>
    <row r="10" spans="2:6" ht="16.149999999999999" customHeight="1" x14ac:dyDescent="0.25">
      <c r="B10" s="5"/>
      <c r="C10" s="5"/>
      <c r="D10" s="36" t="s">
        <v>0</v>
      </c>
    </row>
    <row r="11" spans="2:6" ht="16.149999999999999" customHeight="1" thickBot="1" x14ac:dyDescent="0.3">
      <c r="B11" s="6"/>
      <c r="C11" s="67"/>
      <c r="D11" s="91" t="s">
        <v>12</v>
      </c>
    </row>
    <row r="12" spans="2:6" ht="306" customHeight="1" thickBot="1" x14ac:dyDescent="0.3">
      <c r="B12" s="94">
        <v>1</v>
      </c>
      <c r="C12" s="95" t="s">
        <v>207</v>
      </c>
      <c r="D12" s="347" t="s">
        <v>405</v>
      </c>
    </row>
    <row r="13" spans="2:6" ht="133.5" customHeight="1" thickBot="1" x14ac:dyDescent="0.3">
      <c r="B13" s="97">
        <v>2</v>
      </c>
      <c r="C13" s="164" t="s">
        <v>211</v>
      </c>
      <c r="D13" s="347" t="s">
        <v>406</v>
      </c>
    </row>
    <row r="14" spans="2:6" ht="120.75" customHeight="1" thickBot="1" x14ac:dyDescent="0.3">
      <c r="B14" s="98">
        <v>3</v>
      </c>
      <c r="C14" s="99" t="s">
        <v>198</v>
      </c>
      <c r="D14" s="347" t="s">
        <v>464</v>
      </c>
    </row>
    <row r="16" spans="2:6" x14ac:dyDescent="0.25">
      <c r="B16" s="68" t="s">
        <v>208</v>
      </c>
    </row>
  </sheetData>
  <mergeCells count="1">
    <mergeCell ref="B5:D5"/>
  </mergeCells>
  <pageMargins left="0.70866141732283472" right="0.70866141732283472" top="0.78740157480314965" bottom="0.78740157480314965" header="0.31496062992125984" footer="0.31496062992125984"/>
  <pageSetup paperSize="9" scale="6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E23"/>
  <sheetViews>
    <sheetView showGridLines="0" workbookViewId="0">
      <selection activeCell="B1" sqref="B1:D23"/>
    </sheetView>
  </sheetViews>
  <sheetFormatPr defaultRowHeight="15" x14ac:dyDescent="0.25"/>
  <cols>
    <col min="1" max="1" width="3.7109375" customWidth="1"/>
    <col min="3" max="3" width="59.28515625" customWidth="1"/>
    <col min="4" max="4" width="18" customWidth="1"/>
    <col min="5" max="5" width="6.7109375" customWidth="1"/>
    <col min="6" max="6" width="36.140625" customWidth="1"/>
  </cols>
  <sheetData>
    <row r="1" spans="2:5" ht="10.15" customHeight="1" x14ac:dyDescent="0.25"/>
    <row r="2" spans="2:5" ht="15.75" x14ac:dyDescent="0.25">
      <c r="B2" s="71" t="str">
        <f>+Přehled!B2</f>
        <v>RSJ Custody s.r.o.</v>
      </c>
      <c r="D2" s="272" t="s">
        <v>224</v>
      </c>
    </row>
    <row r="3" spans="2:5" ht="10.15" customHeight="1" x14ac:dyDescent="0.25"/>
    <row r="4" spans="2:5" ht="18.600000000000001" customHeight="1" x14ac:dyDescent="0.25">
      <c r="B4" s="276" t="s">
        <v>235</v>
      </c>
      <c r="C4" s="88"/>
      <c r="D4" s="81"/>
      <c r="E4" s="11"/>
    </row>
    <row r="5" spans="2:5" ht="25.15" customHeight="1" x14ac:dyDescent="0.25">
      <c r="B5" s="408" t="s">
        <v>274</v>
      </c>
      <c r="C5" s="408"/>
      <c r="D5" s="408"/>
    </row>
    <row r="6" spans="2:5" ht="16.149999999999999" customHeight="1" x14ac:dyDescent="0.25">
      <c r="B6" s="18" t="s">
        <v>43</v>
      </c>
      <c r="C6" s="5"/>
      <c r="D6" s="5"/>
    </row>
    <row r="7" spans="2:5" ht="16.149999999999999" customHeight="1" x14ac:dyDescent="0.25">
      <c r="B7" s="177" t="s">
        <v>226</v>
      </c>
      <c r="C7" s="15"/>
      <c r="D7" s="5"/>
    </row>
    <row r="8" spans="2:5" ht="16.149999999999999" customHeight="1" x14ac:dyDescent="0.25">
      <c r="B8" s="38" t="s">
        <v>40</v>
      </c>
      <c r="C8" s="39"/>
      <c r="D8" s="348">
        <f>'IF RM1'!D7</f>
        <v>45291</v>
      </c>
    </row>
    <row r="9" spans="2:5" ht="16.149999999999999" customHeight="1" x14ac:dyDescent="0.25">
      <c r="B9" s="14"/>
      <c r="C9" s="15"/>
      <c r="D9" s="5"/>
    </row>
    <row r="10" spans="2:5" x14ac:dyDescent="0.25">
      <c r="B10" s="5"/>
      <c r="C10" s="5"/>
    </row>
    <row r="11" spans="2:5" ht="15.75" thickBot="1" x14ac:dyDescent="0.3">
      <c r="B11" s="6"/>
      <c r="C11" s="7"/>
    </row>
    <row r="12" spans="2:5" ht="30" x14ac:dyDescent="0.25">
      <c r="B12" s="100"/>
      <c r="C12" s="342" t="s">
        <v>390</v>
      </c>
      <c r="D12" s="409" t="s">
        <v>206</v>
      </c>
    </row>
    <row r="13" spans="2:5" ht="15.75" thickBot="1" x14ac:dyDescent="0.3">
      <c r="B13" s="101"/>
      <c r="C13" s="102" t="s">
        <v>194</v>
      </c>
      <c r="D13" s="410"/>
    </row>
    <row r="14" spans="2:5" x14ac:dyDescent="0.25">
      <c r="B14" s="94">
        <v>1</v>
      </c>
      <c r="C14" s="103" t="s">
        <v>455</v>
      </c>
      <c r="D14" s="395">
        <v>1</v>
      </c>
    </row>
    <row r="15" spans="2:5" x14ac:dyDescent="0.25">
      <c r="B15" s="97">
        <v>2</v>
      </c>
      <c r="C15" s="3" t="s">
        <v>456</v>
      </c>
      <c r="D15" s="396">
        <v>8</v>
      </c>
    </row>
    <row r="16" spans="2:5" x14ac:dyDescent="0.25">
      <c r="B16" s="97">
        <v>3</v>
      </c>
      <c r="C16" s="3" t="s">
        <v>457</v>
      </c>
      <c r="D16" s="396">
        <v>2</v>
      </c>
    </row>
    <row r="17" spans="2:5" x14ac:dyDescent="0.25">
      <c r="B17" s="97">
        <v>4</v>
      </c>
      <c r="C17" s="1" t="s">
        <v>458</v>
      </c>
      <c r="D17" s="397">
        <v>8</v>
      </c>
    </row>
    <row r="18" spans="2:5" x14ac:dyDescent="0.25">
      <c r="B18" s="97">
        <v>5</v>
      </c>
      <c r="C18" s="1" t="s">
        <v>459</v>
      </c>
      <c r="D18" s="397">
        <v>22</v>
      </c>
      <c r="E18" s="374"/>
    </row>
    <row r="19" spans="2:5" x14ac:dyDescent="0.25">
      <c r="B19" s="372">
        <v>6</v>
      </c>
      <c r="C19" s="1" t="s">
        <v>460</v>
      </c>
      <c r="D19" s="397">
        <v>6</v>
      </c>
    </row>
    <row r="20" spans="2:5" ht="15.75" thickBot="1" x14ac:dyDescent="0.3">
      <c r="B20" s="373">
        <v>7</v>
      </c>
      <c r="C20" s="108" t="s">
        <v>461</v>
      </c>
      <c r="D20" s="398">
        <v>3</v>
      </c>
    </row>
    <row r="23" spans="2:5" ht="45.6" customHeight="1" x14ac:dyDescent="0.25">
      <c r="B23" s="411" t="s">
        <v>389</v>
      </c>
      <c r="C23" s="411"/>
      <c r="D23" s="411"/>
    </row>
  </sheetData>
  <mergeCells count="3">
    <mergeCell ref="B5:D5"/>
    <mergeCell ref="D12:D13"/>
    <mergeCell ref="B23:D23"/>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pageSetUpPr fitToPage="1"/>
  </sheetPr>
  <dimension ref="B1:E19"/>
  <sheetViews>
    <sheetView showGridLines="0" workbookViewId="0">
      <selection activeCell="B1" sqref="B1:E19"/>
    </sheetView>
  </sheetViews>
  <sheetFormatPr defaultRowHeight="15" x14ac:dyDescent="0.25"/>
  <cols>
    <col min="1" max="1" width="3.7109375" customWidth="1"/>
    <col min="3" max="3" width="63.140625" customWidth="1"/>
    <col min="4" max="4" width="69.28515625" customWidth="1"/>
    <col min="5" max="5" width="31.42578125" customWidth="1"/>
  </cols>
  <sheetData>
    <row r="1" spans="2:5" ht="10.15" customHeight="1" x14ac:dyDescent="0.25"/>
    <row r="2" spans="2:5" ht="15.75" x14ac:dyDescent="0.25">
      <c r="B2" s="71" t="str">
        <f>+Přehled!B2</f>
        <v>RSJ Custody s.r.o.</v>
      </c>
      <c r="D2" s="272" t="s">
        <v>224</v>
      </c>
    </row>
    <row r="3" spans="2:5" ht="10.15" customHeight="1" x14ac:dyDescent="0.25"/>
    <row r="4" spans="2:5" ht="19.149999999999999" customHeight="1" x14ac:dyDescent="0.25">
      <c r="B4" s="275" t="s">
        <v>31</v>
      </c>
      <c r="C4" s="46"/>
      <c r="D4" s="42"/>
    </row>
    <row r="5" spans="2:5" ht="20.100000000000001" customHeight="1" x14ac:dyDescent="0.25">
      <c r="B5" s="412" t="s">
        <v>275</v>
      </c>
      <c r="C5" s="412"/>
      <c r="D5" s="412"/>
    </row>
    <row r="6" spans="2:5" ht="20.100000000000001" customHeight="1" x14ac:dyDescent="0.25">
      <c r="B6" s="177" t="s">
        <v>226</v>
      </c>
      <c r="C6" s="15"/>
      <c r="D6" s="5"/>
    </row>
    <row r="7" spans="2:5" ht="20.100000000000001" customHeight="1" x14ac:dyDescent="0.25">
      <c r="B7" s="38" t="s">
        <v>40</v>
      </c>
      <c r="C7" s="39"/>
      <c r="D7" s="348">
        <f>'IF RM1'!D7</f>
        <v>45291</v>
      </c>
    </row>
    <row r="8" spans="2:5" ht="20.100000000000001" customHeight="1" thickBot="1" x14ac:dyDescent="0.3">
      <c r="B8" s="5"/>
      <c r="C8" s="5"/>
      <c r="D8" s="5"/>
    </row>
    <row r="9" spans="2:5" x14ac:dyDescent="0.25">
      <c r="B9" s="5"/>
      <c r="C9" s="5"/>
      <c r="D9" s="73" t="s">
        <v>0</v>
      </c>
      <c r="E9" s="86" t="s">
        <v>1</v>
      </c>
    </row>
    <row r="10" spans="2:5" ht="15.75" thickBot="1" x14ac:dyDescent="0.3">
      <c r="B10" s="6"/>
      <c r="C10" s="7"/>
      <c r="D10" s="110" t="s">
        <v>12</v>
      </c>
      <c r="E10" s="87" t="s">
        <v>201</v>
      </c>
    </row>
    <row r="11" spans="2:5" ht="14.45" customHeight="1" x14ac:dyDescent="0.25">
      <c r="B11" s="100"/>
      <c r="C11" s="111" t="s">
        <v>32</v>
      </c>
      <c r="D11" s="112"/>
      <c r="E11" s="414" t="s">
        <v>263</v>
      </c>
    </row>
    <row r="12" spans="2:5" ht="64.5" customHeight="1" x14ac:dyDescent="0.25">
      <c r="B12" s="97">
        <v>1</v>
      </c>
      <c r="C12" s="30" t="s">
        <v>374</v>
      </c>
      <c r="D12" s="349" t="s">
        <v>407</v>
      </c>
      <c r="E12" s="415"/>
    </row>
    <row r="13" spans="2:5" ht="14.45" customHeight="1" x14ac:dyDescent="0.25">
      <c r="B13" s="113"/>
      <c r="C13" s="52" t="s">
        <v>33</v>
      </c>
      <c r="D13" s="114"/>
      <c r="E13" s="416" t="s">
        <v>264</v>
      </c>
    </row>
    <row r="14" spans="2:5" ht="14.45" customHeight="1" x14ac:dyDescent="0.25">
      <c r="B14" s="97">
        <v>2</v>
      </c>
      <c r="C14" s="9" t="s">
        <v>391</v>
      </c>
      <c r="D14" s="104" t="s">
        <v>408</v>
      </c>
      <c r="E14" s="417"/>
    </row>
    <row r="15" spans="2:5" x14ac:dyDescent="0.25">
      <c r="B15" s="97">
        <v>3</v>
      </c>
      <c r="C15" s="3" t="s">
        <v>41</v>
      </c>
      <c r="D15" s="104"/>
      <c r="E15" s="417"/>
    </row>
    <row r="16" spans="2:5" ht="15.75" thickBot="1" x14ac:dyDescent="0.3">
      <c r="B16" s="98">
        <v>4</v>
      </c>
      <c r="C16" s="115" t="s">
        <v>42</v>
      </c>
      <c r="D16" s="116"/>
      <c r="E16" s="418"/>
    </row>
    <row r="17" spans="2:4" ht="18.600000000000001" customHeight="1" x14ac:dyDescent="0.25"/>
    <row r="18" spans="2:4" ht="43.5" customHeight="1" x14ac:dyDescent="0.25">
      <c r="B18" s="413" t="s">
        <v>401</v>
      </c>
      <c r="C18" s="413"/>
      <c r="D18" s="413"/>
    </row>
    <row r="19" spans="2:4" x14ac:dyDescent="0.25">
      <c r="B19" s="419" t="s">
        <v>375</v>
      </c>
      <c r="C19" s="419"/>
      <c r="D19" s="419"/>
    </row>
  </sheetData>
  <mergeCells count="5">
    <mergeCell ref="B5:D5"/>
    <mergeCell ref="B18:D18"/>
    <mergeCell ref="E11:E12"/>
    <mergeCell ref="E13:E16"/>
    <mergeCell ref="B19:D19"/>
  </mergeCells>
  <pageMargins left="0.70866141732283472" right="0.70866141732283472" top="0.78740157480314965" bottom="0.78740157480314965"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F110"/>
  <sheetViews>
    <sheetView showGridLines="0" topLeftCell="A60" workbookViewId="0">
      <selection activeCell="B1" sqref="B1:E65"/>
    </sheetView>
  </sheetViews>
  <sheetFormatPr defaultColWidth="11" defaultRowHeight="15" x14ac:dyDescent="0.25"/>
  <cols>
    <col min="1" max="1" width="3.7109375" customWidth="1"/>
    <col min="2" max="2" width="7.42578125" style="4" customWidth="1"/>
    <col min="3" max="3" width="86" customWidth="1"/>
    <col min="4" max="4" width="18.5703125" customWidth="1"/>
    <col min="5" max="5" width="42.85546875" customWidth="1"/>
    <col min="6" max="6" width="22.28515625" customWidth="1"/>
  </cols>
  <sheetData>
    <row r="1" spans="2:6" ht="10.15" customHeight="1" x14ac:dyDescent="0.25">
      <c r="B1" s="31"/>
    </row>
    <row r="2" spans="2:6" ht="15.75" x14ac:dyDescent="0.25">
      <c r="B2" s="71" t="str">
        <f>+Přehled!B2</f>
        <v>RSJ Custody s.r.o.</v>
      </c>
      <c r="D2" s="71"/>
      <c r="E2" s="272" t="s">
        <v>224</v>
      </c>
    </row>
    <row r="3" spans="2:6" ht="10.15" customHeight="1" x14ac:dyDescent="0.25">
      <c r="B3" s="31"/>
    </row>
    <row r="4" spans="2:6" ht="20.100000000000001" customHeight="1" x14ac:dyDescent="0.25">
      <c r="B4" s="274" t="s">
        <v>250</v>
      </c>
      <c r="C4" s="41"/>
      <c r="D4" s="41"/>
      <c r="E4" s="54"/>
    </row>
    <row r="5" spans="2:6" ht="34.9" customHeight="1" x14ac:dyDescent="0.25">
      <c r="B5" s="408" t="s">
        <v>276</v>
      </c>
      <c r="C5" s="423"/>
      <c r="D5" s="423"/>
      <c r="E5" s="423"/>
    </row>
    <row r="6" spans="2:6" ht="16.149999999999999" customHeight="1" x14ac:dyDescent="0.25">
      <c r="B6" s="177" t="s">
        <v>226</v>
      </c>
      <c r="C6" s="11"/>
      <c r="D6" s="11"/>
      <c r="F6" s="65"/>
    </row>
    <row r="7" spans="2:6" ht="17.45" customHeight="1" x14ac:dyDescent="0.25">
      <c r="B7" s="38" t="s">
        <v>40</v>
      </c>
      <c r="C7" s="39"/>
      <c r="D7" s="90"/>
      <c r="E7" s="348">
        <f>'IF RM1'!D7</f>
        <v>45291</v>
      </c>
    </row>
    <row r="8" spans="2:6" x14ac:dyDescent="0.25">
      <c r="B8" s="14"/>
    </row>
    <row r="9" spans="2:6" ht="15.75" thickBot="1" x14ac:dyDescent="0.3">
      <c r="B9" s="14"/>
      <c r="D9" s="84" t="s">
        <v>205</v>
      </c>
      <c r="E9" s="84"/>
    </row>
    <row r="10" spans="2:6" x14ac:dyDescent="0.25">
      <c r="B10"/>
      <c r="D10" s="117" t="s">
        <v>84</v>
      </c>
      <c r="E10" s="118" t="s">
        <v>85</v>
      </c>
    </row>
    <row r="11" spans="2:6" ht="45.75" thickBot="1" x14ac:dyDescent="0.3">
      <c r="B11"/>
      <c r="D11" s="119" t="s">
        <v>392</v>
      </c>
      <c r="E11" s="120" t="s">
        <v>86</v>
      </c>
    </row>
    <row r="12" spans="2:6" ht="18" customHeight="1" thickBot="1" x14ac:dyDescent="0.3">
      <c r="B12" s="420" t="s">
        <v>393</v>
      </c>
      <c r="C12" s="421"/>
      <c r="D12" s="421"/>
      <c r="E12" s="422"/>
    </row>
    <row r="13" spans="2:6" x14ac:dyDescent="0.25">
      <c r="B13" s="200">
        <v>1</v>
      </c>
      <c r="C13" s="201" t="s">
        <v>87</v>
      </c>
      <c r="D13" s="350">
        <v>46280748</v>
      </c>
      <c r="E13" s="96"/>
    </row>
    <row r="14" spans="2:6" x14ac:dyDescent="0.25">
      <c r="B14" s="202">
        <v>2</v>
      </c>
      <c r="C14" s="203" t="s">
        <v>88</v>
      </c>
      <c r="D14" s="351">
        <v>46280748</v>
      </c>
      <c r="E14" s="121"/>
    </row>
    <row r="15" spans="2:6" x14ac:dyDescent="0.25">
      <c r="B15" s="202">
        <v>3</v>
      </c>
      <c r="C15" s="203" t="s">
        <v>89</v>
      </c>
      <c r="D15" s="351">
        <v>46280748</v>
      </c>
      <c r="E15" s="121"/>
    </row>
    <row r="16" spans="2:6" x14ac:dyDescent="0.25">
      <c r="B16" s="97">
        <v>4</v>
      </c>
      <c r="C16" s="3" t="s">
        <v>90</v>
      </c>
      <c r="D16" s="351">
        <v>36000000</v>
      </c>
      <c r="E16" s="207" t="s">
        <v>449</v>
      </c>
    </row>
    <row r="17" spans="2:5" x14ac:dyDescent="0.25">
      <c r="B17" s="97">
        <v>5</v>
      </c>
      <c r="C17" s="3" t="s">
        <v>91</v>
      </c>
      <c r="D17" s="351"/>
      <c r="E17" s="207"/>
    </row>
    <row r="18" spans="2:5" x14ac:dyDescent="0.25">
      <c r="B18" s="97">
        <v>6</v>
      </c>
      <c r="C18" s="3" t="s">
        <v>92</v>
      </c>
      <c r="D18" s="351">
        <v>12555206</v>
      </c>
      <c r="E18" s="207" t="s">
        <v>450</v>
      </c>
    </row>
    <row r="19" spans="2:5" x14ac:dyDescent="0.25">
      <c r="B19" s="97">
        <v>7</v>
      </c>
      <c r="C19" s="3" t="s">
        <v>93</v>
      </c>
      <c r="D19" s="351"/>
      <c r="E19" s="207"/>
    </row>
    <row r="20" spans="2:5" x14ac:dyDescent="0.25">
      <c r="B20" s="97">
        <v>8</v>
      </c>
      <c r="C20" s="3" t="s">
        <v>94</v>
      </c>
      <c r="D20" s="351"/>
      <c r="E20" s="207"/>
    </row>
    <row r="21" spans="2:5" x14ac:dyDescent="0.25">
      <c r="B21" s="97">
        <v>9</v>
      </c>
      <c r="C21" s="3" t="s">
        <v>95</v>
      </c>
      <c r="D21" s="351"/>
      <c r="E21" s="207"/>
    </row>
    <row r="22" spans="2:5" x14ac:dyDescent="0.25">
      <c r="B22" s="97">
        <v>10</v>
      </c>
      <c r="C22" s="3" t="s">
        <v>96</v>
      </c>
      <c r="D22" s="351"/>
      <c r="E22" s="207"/>
    </row>
    <row r="23" spans="2:5" x14ac:dyDescent="0.25">
      <c r="B23" s="97">
        <v>11</v>
      </c>
      <c r="C23" s="3" t="s">
        <v>94</v>
      </c>
      <c r="D23" s="351"/>
      <c r="E23" s="207"/>
    </row>
    <row r="24" spans="2:5" x14ac:dyDescent="0.25">
      <c r="B24" s="97">
        <v>12</v>
      </c>
      <c r="C24" s="3" t="s">
        <v>97</v>
      </c>
      <c r="D24" s="351">
        <v>-2274458</v>
      </c>
      <c r="E24" s="207"/>
    </row>
    <row r="25" spans="2:5" x14ac:dyDescent="0.25">
      <c r="B25" s="97">
        <v>13</v>
      </c>
      <c r="C25" s="204" t="s">
        <v>98</v>
      </c>
      <c r="D25" s="351"/>
      <c r="E25" s="207"/>
    </row>
    <row r="26" spans="2:5" x14ac:dyDescent="0.25">
      <c r="B26" s="97">
        <v>14</v>
      </c>
      <c r="C26" s="205" t="s">
        <v>99</v>
      </c>
      <c r="D26" s="351"/>
      <c r="E26" s="207"/>
    </row>
    <row r="27" spans="2:5" x14ac:dyDescent="0.25">
      <c r="B27" s="97">
        <v>15</v>
      </c>
      <c r="C27" s="205" t="s">
        <v>100</v>
      </c>
      <c r="D27" s="351"/>
      <c r="E27" s="207"/>
    </row>
    <row r="28" spans="2:5" x14ac:dyDescent="0.25">
      <c r="B28" s="97">
        <v>16</v>
      </c>
      <c r="C28" s="205" t="s">
        <v>101</v>
      </c>
      <c r="D28" s="351"/>
      <c r="E28" s="207"/>
    </row>
    <row r="29" spans="2:5" x14ac:dyDescent="0.25">
      <c r="B29" s="97">
        <v>17</v>
      </c>
      <c r="C29" s="204" t="s">
        <v>102</v>
      </c>
      <c r="D29" s="351"/>
      <c r="E29" s="207"/>
    </row>
    <row r="30" spans="2:5" x14ac:dyDescent="0.25">
      <c r="B30" s="97">
        <v>18</v>
      </c>
      <c r="C30" s="204" t="s">
        <v>103</v>
      </c>
      <c r="D30" s="351"/>
      <c r="E30" s="207"/>
    </row>
    <row r="31" spans="2:5" x14ac:dyDescent="0.25">
      <c r="B31" s="97">
        <v>19</v>
      </c>
      <c r="C31" s="204" t="s">
        <v>104</v>
      </c>
      <c r="D31" s="351">
        <v>-1103936</v>
      </c>
      <c r="E31" s="207" t="s">
        <v>451</v>
      </c>
    </row>
    <row r="32" spans="2:5" ht="30" x14ac:dyDescent="0.25">
      <c r="B32" s="97">
        <v>20</v>
      </c>
      <c r="C32" s="206" t="s">
        <v>105</v>
      </c>
      <c r="D32" s="352"/>
      <c r="E32" s="207"/>
    </row>
    <row r="33" spans="2:5" x14ac:dyDescent="0.25">
      <c r="B33" s="97">
        <v>21</v>
      </c>
      <c r="C33" s="206" t="s">
        <v>106</v>
      </c>
      <c r="D33" s="352"/>
      <c r="E33" s="207"/>
    </row>
    <row r="34" spans="2:5" ht="30" x14ac:dyDescent="0.25">
      <c r="B34" s="97">
        <v>22</v>
      </c>
      <c r="C34" s="206" t="s">
        <v>107</v>
      </c>
      <c r="D34" s="352"/>
      <c r="E34" s="207"/>
    </row>
    <row r="35" spans="2:5" ht="30" x14ac:dyDescent="0.25">
      <c r="B35" s="97">
        <v>23</v>
      </c>
      <c r="C35" s="208" t="s">
        <v>108</v>
      </c>
      <c r="D35" s="351"/>
      <c r="E35" s="207"/>
    </row>
    <row r="36" spans="2:5" ht="30" x14ac:dyDescent="0.25">
      <c r="B36" s="97">
        <v>24</v>
      </c>
      <c r="C36" s="208" t="s">
        <v>109</v>
      </c>
      <c r="D36" s="351"/>
      <c r="E36" s="207"/>
    </row>
    <row r="37" spans="2:5" x14ac:dyDescent="0.25">
      <c r="B37" s="97">
        <v>25</v>
      </c>
      <c r="C37" s="208" t="s">
        <v>110</v>
      </c>
      <c r="D37" s="351"/>
      <c r="E37" s="207"/>
    </row>
    <row r="38" spans="2:5" x14ac:dyDescent="0.25">
      <c r="B38" s="97">
        <v>26</v>
      </c>
      <c r="C38" s="208" t="s">
        <v>111</v>
      </c>
      <c r="D38" s="351">
        <v>-1170522</v>
      </c>
      <c r="E38" s="207" t="s">
        <v>448</v>
      </c>
    </row>
    <row r="39" spans="2:5" x14ac:dyDescent="0.25">
      <c r="B39" s="97">
        <v>27</v>
      </c>
      <c r="C39" s="209" t="s">
        <v>112</v>
      </c>
      <c r="D39" s="351"/>
      <c r="E39" s="121"/>
    </row>
    <row r="40" spans="2:5" x14ac:dyDescent="0.25">
      <c r="B40" s="97">
        <v>28</v>
      </c>
      <c r="C40" s="210" t="s">
        <v>113</v>
      </c>
      <c r="D40" s="351"/>
      <c r="E40" s="121"/>
    </row>
    <row r="41" spans="2:5" x14ac:dyDescent="0.25">
      <c r="B41" s="97">
        <v>29</v>
      </c>
      <c r="C41" s="30" t="s">
        <v>114</v>
      </c>
      <c r="D41" s="351"/>
      <c r="E41" s="121"/>
    </row>
    <row r="42" spans="2:5" x14ac:dyDescent="0.25">
      <c r="B42" s="97">
        <v>30</v>
      </c>
      <c r="C42" s="30" t="s">
        <v>91</v>
      </c>
      <c r="D42" s="351"/>
      <c r="E42" s="121"/>
    </row>
    <row r="43" spans="2:5" x14ac:dyDescent="0.25">
      <c r="B43" s="97">
        <v>31</v>
      </c>
      <c r="C43" s="30" t="s">
        <v>115</v>
      </c>
      <c r="D43" s="351"/>
      <c r="E43" s="121"/>
    </row>
    <row r="44" spans="2:5" x14ac:dyDescent="0.25">
      <c r="B44" s="97">
        <v>32</v>
      </c>
      <c r="C44" s="208" t="s">
        <v>116</v>
      </c>
      <c r="D44" s="351"/>
      <c r="E44" s="121"/>
    </row>
    <row r="45" spans="2:5" x14ac:dyDescent="0.25">
      <c r="B45" s="97">
        <v>33</v>
      </c>
      <c r="C45" s="211" t="s">
        <v>117</v>
      </c>
      <c r="D45" s="351"/>
      <c r="E45" s="121"/>
    </row>
    <row r="46" spans="2:5" x14ac:dyDescent="0.25">
      <c r="B46" s="97">
        <v>34</v>
      </c>
      <c r="C46" s="211" t="s">
        <v>118</v>
      </c>
      <c r="D46" s="351"/>
      <c r="E46" s="121"/>
    </row>
    <row r="47" spans="2:5" x14ac:dyDescent="0.25">
      <c r="B47" s="97">
        <v>35</v>
      </c>
      <c r="C47" s="211" t="s">
        <v>119</v>
      </c>
      <c r="D47" s="351"/>
      <c r="E47" s="121"/>
    </row>
    <row r="48" spans="2:5" ht="30" x14ac:dyDescent="0.25">
      <c r="B48" s="97">
        <v>36</v>
      </c>
      <c r="C48" s="208" t="s">
        <v>120</v>
      </c>
      <c r="D48" s="351"/>
      <c r="E48" s="121"/>
    </row>
    <row r="49" spans="2:5" ht="30" x14ac:dyDescent="0.25">
      <c r="B49" s="97">
        <v>37</v>
      </c>
      <c r="C49" s="208" t="s">
        <v>121</v>
      </c>
      <c r="D49" s="351"/>
      <c r="E49" s="121"/>
    </row>
    <row r="50" spans="2:5" x14ac:dyDescent="0.25">
      <c r="B50" s="97">
        <v>38</v>
      </c>
      <c r="C50" s="208" t="s">
        <v>111</v>
      </c>
      <c r="D50" s="351"/>
      <c r="E50" s="121"/>
    </row>
    <row r="51" spans="2:5" x14ac:dyDescent="0.25">
      <c r="B51" s="97">
        <v>39</v>
      </c>
      <c r="C51" s="209" t="s">
        <v>122</v>
      </c>
      <c r="D51" s="351"/>
      <c r="E51" s="121"/>
    </row>
    <row r="52" spans="2:5" x14ac:dyDescent="0.25">
      <c r="B52" s="97">
        <v>40</v>
      </c>
      <c r="C52" s="210" t="s">
        <v>123</v>
      </c>
      <c r="D52" s="351"/>
      <c r="E52" s="121"/>
    </row>
    <row r="53" spans="2:5" x14ac:dyDescent="0.25">
      <c r="B53" s="97">
        <v>41</v>
      </c>
      <c r="C53" s="30" t="s">
        <v>114</v>
      </c>
      <c r="D53" s="351"/>
      <c r="E53" s="121"/>
    </row>
    <row r="54" spans="2:5" x14ac:dyDescent="0.25">
      <c r="B54" s="97">
        <v>42</v>
      </c>
      <c r="C54" s="30" t="s">
        <v>91</v>
      </c>
      <c r="D54" s="351"/>
      <c r="E54" s="121"/>
    </row>
    <row r="55" spans="2:5" x14ac:dyDescent="0.25">
      <c r="B55" s="97">
        <v>43</v>
      </c>
      <c r="C55" s="30" t="s">
        <v>124</v>
      </c>
      <c r="D55" s="351"/>
      <c r="E55" s="121"/>
    </row>
    <row r="56" spans="2:5" x14ac:dyDescent="0.25">
      <c r="B56" s="97">
        <v>44</v>
      </c>
      <c r="C56" s="208" t="s">
        <v>125</v>
      </c>
      <c r="D56" s="351"/>
      <c r="E56" s="121"/>
    </row>
    <row r="57" spans="2:5" x14ac:dyDescent="0.25">
      <c r="B57" s="97">
        <v>45</v>
      </c>
      <c r="C57" s="211" t="s">
        <v>126</v>
      </c>
      <c r="D57" s="351"/>
      <c r="E57" s="121"/>
    </row>
    <row r="58" spans="2:5" x14ac:dyDescent="0.25">
      <c r="B58" s="97">
        <v>46</v>
      </c>
      <c r="C58" s="211" t="s">
        <v>127</v>
      </c>
      <c r="D58" s="351"/>
      <c r="E58" s="121"/>
    </row>
    <row r="59" spans="2:5" x14ac:dyDescent="0.25">
      <c r="B59" s="97">
        <v>47</v>
      </c>
      <c r="C59" s="211" t="s">
        <v>128</v>
      </c>
      <c r="D59" s="351"/>
      <c r="E59" s="121"/>
    </row>
    <row r="60" spans="2:5" ht="30" x14ac:dyDescent="0.25">
      <c r="B60" s="97">
        <v>48</v>
      </c>
      <c r="C60" s="208" t="s">
        <v>129</v>
      </c>
      <c r="D60" s="351"/>
      <c r="E60" s="121"/>
    </row>
    <row r="61" spans="2:5" ht="30" x14ac:dyDescent="0.25">
      <c r="B61" s="97">
        <v>49</v>
      </c>
      <c r="C61" s="208" t="s">
        <v>130</v>
      </c>
      <c r="D61" s="351"/>
      <c r="E61" s="121"/>
    </row>
    <row r="62" spans="2:5" ht="15.75" thickBot="1" x14ac:dyDescent="0.3">
      <c r="B62" s="98">
        <v>50</v>
      </c>
      <c r="C62" s="212" t="s">
        <v>131</v>
      </c>
      <c r="D62" s="353"/>
      <c r="E62" s="213"/>
    </row>
    <row r="63" spans="2:5" x14ac:dyDescent="0.25">
      <c r="B63" s="44"/>
      <c r="C63" s="45"/>
      <c r="D63" s="45"/>
      <c r="E63" s="45"/>
    </row>
    <row r="64" spans="2:5" ht="22.9" customHeight="1" x14ac:dyDescent="0.25">
      <c r="B64" s="424" t="s">
        <v>377</v>
      </c>
      <c r="C64" s="424"/>
      <c r="D64" s="424"/>
      <c r="E64" s="424"/>
    </row>
    <row r="65" spans="2:5" ht="20.45" customHeight="1" x14ac:dyDescent="0.25">
      <c r="B65" s="419" t="s">
        <v>378</v>
      </c>
      <c r="C65" s="419"/>
      <c r="D65" s="419"/>
      <c r="E65" s="419"/>
    </row>
    <row r="66" spans="2:5" x14ac:dyDescent="0.25">
      <c r="B66"/>
    </row>
    <row r="67" spans="2:5" x14ac:dyDescent="0.25">
      <c r="B67"/>
    </row>
    <row r="68" spans="2:5" x14ac:dyDescent="0.25">
      <c r="B68"/>
    </row>
    <row r="69" spans="2:5" ht="13.15" customHeight="1" x14ac:dyDescent="0.25">
      <c r="B69"/>
    </row>
    <row r="70" spans="2:5" ht="13.15" customHeight="1" x14ac:dyDescent="0.25">
      <c r="B70"/>
    </row>
    <row r="71" spans="2:5" x14ac:dyDescent="0.25">
      <c r="B71"/>
    </row>
    <row r="72" spans="2:5" x14ac:dyDescent="0.25">
      <c r="B72"/>
    </row>
    <row r="73" spans="2:5" x14ac:dyDescent="0.25">
      <c r="B73"/>
    </row>
    <row r="74" spans="2:5" x14ac:dyDescent="0.25">
      <c r="B74"/>
    </row>
    <row r="75" spans="2:5" x14ac:dyDescent="0.25">
      <c r="B75"/>
    </row>
    <row r="76" spans="2:5" x14ac:dyDescent="0.25">
      <c r="B76"/>
    </row>
    <row r="77" spans="2:5" x14ac:dyDescent="0.25">
      <c r="B77"/>
    </row>
    <row r="78" spans="2:5" x14ac:dyDescent="0.25">
      <c r="B78"/>
    </row>
    <row r="79" spans="2:5" x14ac:dyDescent="0.25">
      <c r="B79"/>
    </row>
    <row r="80" spans="2:5"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sheetData>
  <mergeCells count="4">
    <mergeCell ref="B12:E12"/>
    <mergeCell ref="B5:E5"/>
    <mergeCell ref="B64:E64"/>
    <mergeCell ref="B65:E65"/>
  </mergeCells>
  <pageMargins left="0.70866141732283472" right="0.70866141732283472" top="0.78740157480314965" bottom="0.78740157480314965" header="0.31496062992125984" footer="0.31496062992125984"/>
  <pageSetup paperSize="9" scale="5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pageSetUpPr fitToPage="1"/>
  </sheetPr>
  <dimension ref="B1:G45"/>
  <sheetViews>
    <sheetView showGridLines="0" topLeftCell="A27" workbookViewId="0">
      <selection activeCell="B1" sqref="B1:F45"/>
    </sheetView>
  </sheetViews>
  <sheetFormatPr defaultColWidth="11" defaultRowHeight="12.75" x14ac:dyDescent="0.2"/>
  <cols>
    <col min="1" max="1" width="3.7109375" style="5" customWidth="1"/>
    <col min="2" max="2" width="7" style="5" customWidth="1"/>
    <col min="3" max="3" width="47.7109375" style="5" customWidth="1"/>
    <col min="4" max="4" width="42.42578125" style="5" customWidth="1"/>
    <col min="5" max="5" width="33.7109375" style="5" customWidth="1"/>
    <col min="6" max="6" width="29.7109375" style="5" customWidth="1"/>
    <col min="7" max="7" width="25" style="5" customWidth="1"/>
    <col min="8" max="16384" width="11" style="5"/>
  </cols>
  <sheetData>
    <row r="1" spans="2:7" ht="10.15" customHeight="1" x14ac:dyDescent="0.2"/>
    <row r="2" spans="2:7" ht="15.75" x14ac:dyDescent="0.25">
      <c r="B2" s="277" t="str">
        <f>+Přehled!B2</f>
        <v>RSJ Custody s.r.o.</v>
      </c>
      <c r="D2" s="277"/>
      <c r="F2" s="272" t="s">
        <v>224</v>
      </c>
    </row>
    <row r="3" spans="2:7" ht="10.15" customHeight="1" x14ac:dyDescent="0.2"/>
    <row r="4" spans="2:7" ht="15.75" x14ac:dyDescent="0.25">
      <c r="B4" s="53" t="s">
        <v>183</v>
      </c>
      <c r="C4" s="46"/>
      <c r="D4" s="46"/>
      <c r="E4" s="46"/>
      <c r="F4" s="278"/>
      <c r="G4" s="57"/>
    </row>
    <row r="5" spans="2:7" ht="34.35" customHeight="1" x14ac:dyDescent="0.25">
      <c r="B5" s="426" t="s">
        <v>277</v>
      </c>
      <c r="C5" s="426"/>
      <c r="D5" s="426"/>
      <c r="E5" s="426"/>
      <c r="F5" s="426"/>
      <c r="G5" s="57"/>
    </row>
    <row r="6" spans="2:7" ht="16.149999999999999" customHeight="1" x14ac:dyDescent="0.25">
      <c r="B6" s="279" t="s">
        <v>226</v>
      </c>
      <c r="C6" s="15"/>
      <c r="E6" s="57"/>
      <c r="G6" s="57"/>
    </row>
    <row r="7" spans="2:7" ht="16.149999999999999" customHeight="1" x14ac:dyDescent="0.2">
      <c r="B7" s="280" t="s">
        <v>219</v>
      </c>
      <c r="C7" s="280"/>
      <c r="D7" s="280"/>
      <c r="E7" s="280"/>
      <c r="F7" s="280"/>
    </row>
    <row r="8" spans="2:7" ht="16.149999999999999" customHeight="1" x14ac:dyDescent="0.2">
      <c r="B8" s="311" t="s">
        <v>231</v>
      </c>
      <c r="C8" s="281"/>
      <c r="D8" s="281"/>
      <c r="E8" s="281"/>
      <c r="F8" s="281"/>
    </row>
    <row r="9" spans="2:7" ht="16.149999999999999" customHeight="1" x14ac:dyDescent="0.25">
      <c r="B9" s="282" t="s">
        <v>40</v>
      </c>
      <c r="C9" s="283"/>
      <c r="D9" s="283"/>
      <c r="E9" s="90"/>
      <c r="F9" s="348">
        <f>'IF RM1'!D7</f>
        <v>45291</v>
      </c>
    </row>
    <row r="10" spans="2:7" ht="15" x14ac:dyDescent="0.25">
      <c r="B10" s="281"/>
      <c r="C10" s="57"/>
      <c r="D10" s="281"/>
      <c r="E10" s="281"/>
      <c r="F10" s="281"/>
    </row>
    <row r="11" spans="2:7" ht="15.75" thickBot="1" x14ac:dyDescent="0.3">
      <c r="B11" s="281"/>
      <c r="C11" s="57"/>
      <c r="D11" s="281"/>
      <c r="E11" s="284" t="s">
        <v>205</v>
      </c>
      <c r="F11" s="281"/>
    </row>
    <row r="12" spans="2:7" ht="15" x14ac:dyDescent="0.25">
      <c r="B12" s="285"/>
      <c r="C12" s="285"/>
      <c r="D12" s="286" t="s">
        <v>0</v>
      </c>
      <c r="E12" s="314" t="s">
        <v>1</v>
      </c>
      <c r="F12" s="287" t="s">
        <v>2</v>
      </c>
    </row>
    <row r="13" spans="2:7" ht="30" x14ac:dyDescent="0.25">
      <c r="B13" s="285"/>
      <c r="C13" s="288"/>
      <c r="D13" s="289" t="s">
        <v>132</v>
      </c>
      <c r="E13" s="315" t="s">
        <v>133</v>
      </c>
      <c r="F13" s="290" t="s">
        <v>265</v>
      </c>
    </row>
    <row r="14" spans="2:7" ht="15.75" thickBot="1" x14ac:dyDescent="0.3">
      <c r="B14" s="285"/>
      <c r="C14" s="288"/>
      <c r="D14" s="291" t="s">
        <v>134</v>
      </c>
      <c r="E14" s="316" t="s">
        <v>134</v>
      </c>
      <c r="F14" s="292"/>
    </row>
    <row r="15" spans="2:7" ht="16.5" customHeight="1" thickBot="1" x14ac:dyDescent="0.25">
      <c r="B15" s="427" t="s">
        <v>135</v>
      </c>
      <c r="C15" s="428"/>
      <c r="D15" s="428"/>
      <c r="E15" s="428"/>
      <c r="F15" s="429"/>
    </row>
    <row r="16" spans="2:7" ht="15" x14ac:dyDescent="0.2">
      <c r="B16" s="293">
        <v>1</v>
      </c>
      <c r="C16" s="95" t="s">
        <v>409</v>
      </c>
      <c r="D16" s="355">
        <v>13510</v>
      </c>
      <c r="E16" s="308"/>
      <c r="F16" s="319"/>
    </row>
    <row r="17" spans="2:6" ht="15" x14ac:dyDescent="0.2">
      <c r="B17" s="294">
        <v>3</v>
      </c>
      <c r="C17" s="295" t="s">
        <v>410</v>
      </c>
      <c r="D17" s="356">
        <v>21980874</v>
      </c>
      <c r="E17" s="309"/>
      <c r="F17" s="296"/>
    </row>
    <row r="18" spans="2:6" ht="15" x14ac:dyDescent="0.2">
      <c r="B18" s="294">
        <v>4</v>
      </c>
      <c r="C18" s="354" t="s">
        <v>411</v>
      </c>
      <c r="D18" s="356">
        <v>365235</v>
      </c>
      <c r="E18" s="309"/>
      <c r="F18" s="297"/>
    </row>
    <row r="19" spans="2:6" ht="15" x14ac:dyDescent="0.2">
      <c r="B19" s="294">
        <v>9</v>
      </c>
      <c r="C19" s="354" t="s">
        <v>412</v>
      </c>
      <c r="D19" s="356">
        <v>1103935</v>
      </c>
      <c r="E19" s="309"/>
      <c r="F19" s="296">
        <v>19</v>
      </c>
    </row>
    <row r="20" spans="2:6" ht="15" x14ac:dyDescent="0.2">
      <c r="B20" s="294">
        <v>10</v>
      </c>
      <c r="C20" s="354" t="s">
        <v>413</v>
      </c>
      <c r="D20" s="356">
        <v>23548848</v>
      </c>
      <c r="E20" s="309"/>
      <c r="F20" s="296"/>
    </row>
    <row r="21" spans="2:6" ht="15" x14ac:dyDescent="0.2">
      <c r="B21" s="294">
        <v>11</v>
      </c>
      <c r="C21" s="298" t="s">
        <v>414</v>
      </c>
      <c r="D21" s="356">
        <v>42634525</v>
      </c>
      <c r="E21" s="309"/>
      <c r="F21" s="296"/>
    </row>
    <row r="22" spans="2:6" ht="15" x14ac:dyDescent="0.2">
      <c r="B22" s="294">
        <v>11</v>
      </c>
      <c r="C22" s="370" t="s">
        <v>452</v>
      </c>
      <c r="D22" s="371">
        <v>1170522</v>
      </c>
      <c r="E22" s="309"/>
      <c r="F22" s="296">
        <v>26</v>
      </c>
    </row>
    <row r="23" spans="2:6" ht="15" x14ac:dyDescent="0.2">
      <c r="B23" s="294">
        <v>13</v>
      </c>
      <c r="C23" s="298" t="s">
        <v>415</v>
      </c>
      <c r="D23" s="356">
        <v>1702010</v>
      </c>
      <c r="E23" s="309"/>
      <c r="F23" s="296"/>
    </row>
    <row r="24" spans="2:6" ht="15" x14ac:dyDescent="0.2">
      <c r="B24" s="294"/>
      <c r="C24" s="295"/>
      <c r="D24" s="356"/>
      <c r="E24" s="309"/>
      <c r="F24" s="296"/>
    </row>
    <row r="25" spans="2:6" ht="15.75" thickBot="1" x14ac:dyDescent="0.25">
      <c r="B25" s="299" t="s">
        <v>5</v>
      </c>
      <c r="C25" s="300" t="s">
        <v>136</v>
      </c>
      <c r="D25" s="358">
        <f>D16+D17+D18+D19+D20+D21+D23</f>
        <v>91348937</v>
      </c>
      <c r="E25" s="310"/>
      <c r="F25" s="301"/>
    </row>
    <row r="26" spans="2:6" ht="16.5" customHeight="1" thickBot="1" x14ac:dyDescent="0.25">
      <c r="B26" s="427" t="s">
        <v>137</v>
      </c>
      <c r="C26" s="428"/>
      <c r="D26" s="428"/>
      <c r="E26" s="428"/>
      <c r="F26" s="429"/>
    </row>
    <row r="27" spans="2:6" ht="15" x14ac:dyDescent="0.2">
      <c r="B27" s="302">
        <v>4</v>
      </c>
      <c r="C27" s="303" t="s">
        <v>416</v>
      </c>
      <c r="D27" s="357">
        <v>31942052</v>
      </c>
      <c r="E27" s="312"/>
      <c r="F27" s="304"/>
    </row>
    <row r="28" spans="2:6" ht="15" x14ac:dyDescent="0.2">
      <c r="B28" s="294">
        <v>5</v>
      </c>
      <c r="C28" s="295" t="s">
        <v>417</v>
      </c>
      <c r="D28" s="356">
        <v>311378</v>
      </c>
      <c r="E28" s="309"/>
      <c r="F28" s="296"/>
    </row>
    <row r="29" spans="2:6" ht="15" x14ac:dyDescent="0.2">
      <c r="B29" s="294">
        <v>6</v>
      </c>
      <c r="C29" s="295" t="s">
        <v>418</v>
      </c>
      <c r="D29" s="356">
        <v>5866218</v>
      </c>
      <c r="E29" s="309"/>
      <c r="F29" s="296"/>
    </row>
    <row r="30" spans="2:6" ht="15" x14ac:dyDescent="0.2">
      <c r="B30" s="294"/>
      <c r="C30" s="295"/>
      <c r="D30" s="356"/>
      <c r="E30" s="309"/>
      <c r="F30" s="296"/>
    </row>
    <row r="31" spans="2:6" ht="15" x14ac:dyDescent="0.2">
      <c r="B31" s="294"/>
      <c r="C31" s="298"/>
      <c r="D31" s="356"/>
      <c r="E31" s="309"/>
      <c r="F31" s="296"/>
    </row>
    <row r="32" spans="2:6" ht="15" x14ac:dyDescent="0.2">
      <c r="B32" s="294"/>
      <c r="C32" s="295"/>
      <c r="D32" s="356"/>
      <c r="E32" s="309"/>
      <c r="F32" s="296"/>
    </row>
    <row r="33" spans="2:6" ht="15" x14ac:dyDescent="0.2">
      <c r="B33" s="294"/>
      <c r="C33" s="295"/>
      <c r="D33" s="356"/>
      <c r="E33" s="309"/>
      <c r="F33" s="296"/>
    </row>
    <row r="34" spans="2:6" ht="15" x14ac:dyDescent="0.2">
      <c r="B34" s="294"/>
      <c r="C34" s="295"/>
      <c r="D34" s="356"/>
      <c r="E34" s="309"/>
      <c r="F34" s="296"/>
    </row>
    <row r="35" spans="2:6" ht="15.75" thickBot="1" x14ac:dyDescent="0.25">
      <c r="B35" s="299" t="s">
        <v>5</v>
      </c>
      <c r="C35" s="300" t="s">
        <v>138</v>
      </c>
      <c r="D35" s="358">
        <f>SUM(D27:D34)</f>
        <v>38119648</v>
      </c>
      <c r="E35" s="310"/>
      <c r="F35" s="301"/>
    </row>
    <row r="36" spans="2:6" ht="16.5" customHeight="1" thickBot="1" x14ac:dyDescent="0.25">
      <c r="B36" s="427" t="s">
        <v>139</v>
      </c>
      <c r="C36" s="428"/>
      <c r="D36" s="428"/>
      <c r="E36" s="428"/>
      <c r="F36" s="429"/>
    </row>
    <row r="37" spans="2:6" ht="15" x14ac:dyDescent="0.2">
      <c r="B37" s="302">
        <v>8</v>
      </c>
      <c r="C37" s="303" t="s">
        <v>419</v>
      </c>
      <c r="D37" s="357">
        <v>36000000</v>
      </c>
      <c r="E37" s="312"/>
      <c r="F37" s="304">
        <v>4</v>
      </c>
    </row>
    <row r="38" spans="2:6" ht="15" x14ac:dyDescent="0.2">
      <c r="B38" s="294">
        <v>12</v>
      </c>
      <c r="C38" s="298" t="s">
        <v>420</v>
      </c>
      <c r="D38" s="356">
        <v>1300000</v>
      </c>
      <c r="E38" s="309"/>
      <c r="F38" s="296"/>
    </row>
    <row r="39" spans="2:6" ht="30" x14ac:dyDescent="0.2">
      <c r="B39" s="294">
        <v>14</v>
      </c>
      <c r="C39" s="298" t="s">
        <v>421</v>
      </c>
      <c r="D39" s="356">
        <v>12555206</v>
      </c>
      <c r="E39" s="309"/>
      <c r="F39" s="296">
        <v>6</v>
      </c>
    </row>
    <row r="40" spans="2:6" ht="15" x14ac:dyDescent="0.2">
      <c r="B40" s="294">
        <v>15</v>
      </c>
      <c r="C40" s="295" t="s">
        <v>422</v>
      </c>
      <c r="D40" s="356">
        <v>3374083</v>
      </c>
      <c r="E40" s="309"/>
      <c r="F40" s="296"/>
    </row>
    <row r="41" spans="2:6" ht="15.75" thickBot="1" x14ac:dyDescent="0.25">
      <c r="B41" s="305" t="s">
        <v>5</v>
      </c>
      <c r="C41" s="306" t="s">
        <v>140</v>
      </c>
      <c r="D41" s="359">
        <f>SUM(D37:D40)</f>
        <v>53229289</v>
      </c>
      <c r="E41" s="313"/>
      <c r="F41" s="307"/>
    </row>
    <row r="43" spans="2:6" ht="77.650000000000006" customHeight="1" x14ac:dyDescent="0.2">
      <c r="B43" s="425" t="s">
        <v>251</v>
      </c>
      <c r="C43" s="425"/>
      <c r="D43" s="425"/>
      <c r="E43" s="425"/>
      <c r="F43" s="425"/>
    </row>
    <row r="44" spans="2:6" ht="9.6" customHeight="1" x14ac:dyDescent="0.2"/>
    <row r="45" spans="2:6" ht="28.15" customHeight="1" x14ac:dyDescent="0.2">
      <c r="B45" s="425" t="s">
        <v>376</v>
      </c>
      <c r="C45" s="425"/>
      <c r="D45" s="425"/>
      <c r="E45" s="425"/>
      <c r="F45" s="425"/>
    </row>
  </sheetData>
  <mergeCells count="6">
    <mergeCell ref="B45:F45"/>
    <mergeCell ref="B5:F5"/>
    <mergeCell ref="B43:F43"/>
    <mergeCell ref="B15:F15"/>
    <mergeCell ref="B26:F26"/>
    <mergeCell ref="B36:F36"/>
  </mergeCells>
  <pageMargins left="0.70866141732283472" right="0.70866141732283472" top="0.78740157480314965" bottom="0.78740157480314965" header="0.31496062992125984" footer="0.31496062992125984"/>
  <pageSetup paperSize="9" scale="62" orientation="landscape"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B1:F55"/>
  <sheetViews>
    <sheetView showGridLines="0" topLeftCell="A18" workbookViewId="0">
      <selection activeCell="B1" sqref="B1:F55"/>
    </sheetView>
  </sheetViews>
  <sheetFormatPr defaultColWidth="11" defaultRowHeight="12.75" x14ac:dyDescent="0.2"/>
  <cols>
    <col min="1" max="1" width="3.7109375" style="5" customWidth="1"/>
    <col min="2" max="2" width="7.7109375" style="5" customWidth="1"/>
    <col min="3" max="3" width="82.85546875" style="5" customWidth="1"/>
    <col min="4" max="4" width="44.42578125" style="5" customWidth="1"/>
    <col min="5" max="5" width="35.28515625" style="5" customWidth="1"/>
    <col min="6" max="6" width="26.140625" style="5" customWidth="1"/>
    <col min="7" max="16384" width="11" style="5"/>
  </cols>
  <sheetData>
    <row r="1" spans="2:6" ht="10.15" customHeight="1" x14ac:dyDescent="0.2"/>
    <row r="2" spans="2:6" ht="15.75" x14ac:dyDescent="0.25">
      <c r="B2" s="71" t="str">
        <f>+Přehled!B2</f>
        <v>RSJ Custody s.r.o.</v>
      </c>
      <c r="D2" s="272" t="s">
        <v>224</v>
      </c>
    </row>
    <row r="3" spans="2:6" ht="10.15" customHeight="1" x14ac:dyDescent="0.2"/>
    <row r="4" spans="2:6" ht="15.75" x14ac:dyDescent="0.25">
      <c r="B4" s="40" t="s">
        <v>258</v>
      </c>
      <c r="C4" s="46"/>
      <c r="D4" s="46"/>
      <c r="E4" s="46"/>
      <c r="F4" s="42"/>
    </row>
    <row r="5" spans="2:6" ht="37.9" customHeight="1" x14ac:dyDescent="0.25">
      <c r="B5" s="430" t="s">
        <v>278</v>
      </c>
      <c r="C5" s="431"/>
      <c r="D5" s="431"/>
      <c r="E5"/>
    </row>
    <row r="6" spans="2:6" ht="16.149999999999999" customHeight="1" x14ac:dyDescent="0.25">
      <c r="B6" s="177" t="s">
        <v>226</v>
      </c>
      <c r="C6" s="15"/>
      <c r="E6" s="65"/>
    </row>
    <row r="7" spans="2:6" ht="16.149999999999999" customHeight="1" x14ac:dyDescent="0.25">
      <c r="B7" s="38" t="s">
        <v>40</v>
      </c>
      <c r="C7" s="39"/>
      <c r="D7" s="348">
        <f>'IF RM1'!D7</f>
        <v>45291</v>
      </c>
      <c r="E7" s="46"/>
      <c r="F7" s="42"/>
    </row>
    <row r="8" spans="2:6" ht="15.75" thickBot="1" x14ac:dyDescent="0.3">
      <c r="B8" s="14"/>
      <c r="C8" s="15"/>
    </row>
    <row r="9" spans="2:6" ht="15" x14ac:dyDescent="0.25">
      <c r="C9"/>
      <c r="D9" s="36" t="s">
        <v>0</v>
      </c>
      <c r="E9" s="36" t="s">
        <v>382</v>
      </c>
      <c r="F9" s="36" t="s">
        <v>2</v>
      </c>
    </row>
    <row r="10" spans="2:6" ht="15.75" thickBot="1" x14ac:dyDescent="0.3">
      <c r="C10"/>
      <c r="D10" s="343" t="s">
        <v>380</v>
      </c>
      <c r="E10" s="343" t="s">
        <v>381</v>
      </c>
      <c r="F10" s="343" t="s">
        <v>383</v>
      </c>
    </row>
    <row r="11" spans="2:6" ht="18" thickBot="1" x14ac:dyDescent="0.3">
      <c r="B11" s="337"/>
      <c r="C11" s="338" t="s">
        <v>394</v>
      </c>
      <c r="D11" s="344" t="s">
        <v>379</v>
      </c>
      <c r="E11" s="345" t="s">
        <v>379</v>
      </c>
      <c r="F11" s="345" t="s">
        <v>379</v>
      </c>
    </row>
    <row r="12" spans="2:6" ht="15" x14ac:dyDescent="0.25">
      <c r="B12" s="331">
        <v>1</v>
      </c>
      <c r="C12" s="332" t="s">
        <v>141</v>
      </c>
      <c r="D12" s="96" t="s">
        <v>404</v>
      </c>
      <c r="E12" s="367" t="s">
        <v>453</v>
      </c>
      <c r="F12" s="367" t="s">
        <v>454</v>
      </c>
    </row>
    <row r="13" spans="2:6" ht="15" x14ac:dyDescent="0.2">
      <c r="B13" s="97">
        <v>2</v>
      </c>
      <c r="C13" s="3" t="s">
        <v>142</v>
      </c>
      <c r="D13" s="360" t="s">
        <v>423</v>
      </c>
      <c r="E13" s="121"/>
      <c r="F13" s="121"/>
    </row>
    <row r="14" spans="2:6" ht="15" x14ac:dyDescent="0.2">
      <c r="B14" s="97">
        <v>3</v>
      </c>
      <c r="C14" s="3" t="s">
        <v>143</v>
      </c>
      <c r="D14" s="121" t="s">
        <v>424</v>
      </c>
      <c r="E14" s="121"/>
      <c r="F14" s="121"/>
    </row>
    <row r="15" spans="2:6" ht="15" x14ac:dyDescent="0.2">
      <c r="B15" s="97">
        <v>4</v>
      </c>
      <c r="C15" s="3" t="s">
        <v>144</v>
      </c>
      <c r="D15" s="121" t="s">
        <v>425</v>
      </c>
      <c r="E15" s="121"/>
      <c r="F15" s="121"/>
    </row>
    <row r="16" spans="2:6" ht="15" x14ac:dyDescent="0.2">
      <c r="B16" s="97">
        <v>5</v>
      </c>
      <c r="C16" s="9" t="s">
        <v>266</v>
      </c>
      <c r="D16" s="121" t="s">
        <v>426</v>
      </c>
      <c r="E16" s="121"/>
      <c r="F16" s="121"/>
    </row>
    <row r="17" spans="2:6" ht="60" x14ac:dyDescent="0.2">
      <c r="B17" s="97">
        <v>6</v>
      </c>
      <c r="C17" s="3" t="s">
        <v>260</v>
      </c>
      <c r="D17" s="123" t="s">
        <v>427</v>
      </c>
      <c r="E17" s="121"/>
      <c r="F17" s="121"/>
    </row>
    <row r="18" spans="2:6" ht="15" x14ac:dyDescent="0.2">
      <c r="B18" s="97">
        <v>7</v>
      </c>
      <c r="C18" s="3" t="s">
        <v>145</v>
      </c>
      <c r="D18" s="121"/>
      <c r="E18" s="121"/>
      <c r="F18" s="121"/>
    </row>
    <row r="19" spans="2:6" ht="15" x14ac:dyDescent="0.2">
      <c r="B19" s="97">
        <v>8</v>
      </c>
      <c r="C19" s="3" t="s">
        <v>146</v>
      </c>
      <c r="D19" s="121"/>
      <c r="E19" s="121"/>
      <c r="F19" s="121"/>
    </row>
    <row r="20" spans="2:6" ht="15" x14ac:dyDescent="0.2">
      <c r="B20" s="97">
        <v>9</v>
      </c>
      <c r="C20" s="3" t="s">
        <v>147</v>
      </c>
      <c r="D20" s="121"/>
      <c r="E20" s="121"/>
      <c r="F20" s="121"/>
    </row>
    <row r="21" spans="2:6" ht="15" x14ac:dyDescent="0.2">
      <c r="B21" s="97">
        <v>10</v>
      </c>
      <c r="C21" s="3" t="s">
        <v>148</v>
      </c>
      <c r="D21" s="121" t="s">
        <v>428</v>
      </c>
      <c r="E21" s="121"/>
      <c r="F21" s="121"/>
    </row>
    <row r="22" spans="2:6" ht="15" x14ac:dyDescent="0.2">
      <c r="B22" s="97">
        <v>11</v>
      </c>
      <c r="C22" s="3" t="s">
        <v>149</v>
      </c>
      <c r="D22" s="360" t="s">
        <v>429</v>
      </c>
      <c r="E22" s="121"/>
      <c r="F22" s="121"/>
    </row>
    <row r="23" spans="2:6" ht="15" x14ac:dyDescent="0.2">
      <c r="B23" s="97">
        <v>12</v>
      </c>
      <c r="C23" s="3" t="s">
        <v>150</v>
      </c>
      <c r="D23" s="121" t="s">
        <v>430</v>
      </c>
      <c r="E23" s="121"/>
      <c r="F23" s="121"/>
    </row>
    <row r="24" spans="2:6" ht="15" x14ac:dyDescent="0.2">
      <c r="B24" s="97">
        <v>13</v>
      </c>
      <c r="C24" s="3" t="s">
        <v>151</v>
      </c>
      <c r="D24" s="121" t="s">
        <v>431</v>
      </c>
      <c r="E24" s="121"/>
      <c r="F24" s="121"/>
    </row>
    <row r="25" spans="2:6" ht="15" x14ac:dyDescent="0.2">
      <c r="B25" s="97">
        <v>14</v>
      </c>
      <c r="C25" s="3" t="s">
        <v>152</v>
      </c>
      <c r="D25" s="121" t="s">
        <v>432</v>
      </c>
      <c r="E25" s="121"/>
      <c r="F25" s="121"/>
    </row>
    <row r="26" spans="2:6" ht="15" x14ac:dyDescent="0.2">
      <c r="B26" s="97">
        <v>15</v>
      </c>
      <c r="C26" s="3" t="s">
        <v>153</v>
      </c>
      <c r="D26" s="121"/>
      <c r="E26" s="121"/>
      <c r="F26" s="121"/>
    </row>
    <row r="27" spans="2:6" ht="15" x14ac:dyDescent="0.2">
      <c r="B27" s="97">
        <v>16</v>
      </c>
      <c r="C27" s="3" t="s">
        <v>154</v>
      </c>
      <c r="D27" s="121"/>
      <c r="E27" s="121"/>
      <c r="F27" s="121"/>
    </row>
    <row r="28" spans="2:6" ht="15" x14ac:dyDescent="0.2">
      <c r="B28" s="97"/>
      <c r="C28" s="8" t="s">
        <v>155</v>
      </c>
      <c r="D28" s="122"/>
      <c r="E28" s="122"/>
      <c r="F28" s="122"/>
    </row>
    <row r="29" spans="2:6" ht="15" x14ac:dyDescent="0.2">
      <c r="B29" s="97">
        <v>17</v>
      </c>
      <c r="C29" s="3" t="s">
        <v>156</v>
      </c>
      <c r="D29" s="121" t="s">
        <v>433</v>
      </c>
      <c r="E29" s="121"/>
      <c r="F29" s="121"/>
    </row>
    <row r="30" spans="2:6" ht="15" x14ac:dyDescent="0.2">
      <c r="B30" s="97">
        <v>18</v>
      </c>
      <c r="C30" s="3" t="s">
        <v>157</v>
      </c>
      <c r="D30" s="121"/>
      <c r="E30" s="121"/>
      <c r="F30" s="121"/>
    </row>
    <row r="31" spans="2:6" ht="15" x14ac:dyDescent="0.2">
      <c r="B31" s="97">
        <v>19</v>
      </c>
      <c r="C31" s="3" t="s">
        <v>158</v>
      </c>
      <c r="D31" s="121" t="s">
        <v>432</v>
      </c>
      <c r="E31" s="121"/>
      <c r="F31" s="121"/>
    </row>
    <row r="32" spans="2:6" ht="15" x14ac:dyDescent="0.2">
      <c r="B32" s="97">
        <v>20</v>
      </c>
      <c r="C32" s="3" t="s">
        <v>159</v>
      </c>
      <c r="D32" s="121" t="s">
        <v>434</v>
      </c>
      <c r="E32" s="121"/>
      <c r="F32" s="121"/>
    </row>
    <row r="33" spans="2:6" ht="15" x14ac:dyDescent="0.2">
      <c r="B33" s="97">
        <v>21</v>
      </c>
      <c r="C33" s="3" t="s">
        <v>160</v>
      </c>
      <c r="D33" s="121" t="s">
        <v>434</v>
      </c>
      <c r="E33" s="121"/>
      <c r="F33" s="121"/>
    </row>
    <row r="34" spans="2:6" ht="15" x14ac:dyDescent="0.2">
      <c r="B34" s="97">
        <v>22</v>
      </c>
      <c r="C34" s="3" t="s">
        <v>161</v>
      </c>
      <c r="D34" s="121" t="s">
        <v>432</v>
      </c>
      <c r="E34" s="121"/>
      <c r="F34" s="121"/>
    </row>
    <row r="35" spans="2:6" ht="15" x14ac:dyDescent="0.2">
      <c r="B35" s="97">
        <v>23</v>
      </c>
      <c r="C35" s="3" t="s">
        <v>162</v>
      </c>
      <c r="D35" s="121" t="s">
        <v>435</v>
      </c>
      <c r="E35" s="121"/>
      <c r="F35" s="121"/>
    </row>
    <row r="36" spans="2:6" ht="15" x14ac:dyDescent="0.2">
      <c r="B36" s="97">
        <v>24</v>
      </c>
      <c r="C36" s="3" t="s">
        <v>163</v>
      </c>
      <c r="D36" s="121" t="s">
        <v>436</v>
      </c>
      <c r="E36" s="121"/>
      <c r="F36" s="121"/>
    </row>
    <row r="37" spans="2:6" ht="15" x14ac:dyDescent="0.2">
      <c r="B37" s="97">
        <v>25</v>
      </c>
      <c r="C37" s="3" t="s">
        <v>164</v>
      </c>
      <c r="D37" s="121"/>
      <c r="E37" s="121"/>
      <c r="F37" s="121"/>
    </row>
    <row r="38" spans="2:6" ht="15" x14ac:dyDescent="0.2">
      <c r="B38" s="97">
        <v>26</v>
      </c>
      <c r="C38" s="3" t="s">
        <v>165</v>
      </c>
      <c r="D38" s="121"/>
      <c r="E38" s="121"/>
      <c r="F38" s="121"/>
    </row>
    <row r="39" spans="2:6" ht="15" x14ac:dyDescent="0.2">
      <c r="B39" s="97">
        <v>27</v>
      </c>
      <c r="C39" s="3" t="s">
        <v>166</v>
      </c>
      <c r="D39" s="121"/>
      <c r="E39" s="121"/>
      <c r="F39" s="121"/>
    </row>
    <row r="40" spans="2:6" ht="15" x14ac:dyDescent="0.2">
      <c r="B40" s="97">
        <v>28</v>
      </c>
      <c r="C40" s="3" t="s">
        <v>167</v>
      </c>
      <c r="D40" s="121"/>
      <c r="E40" s="121"/>
      <c r="F40" s="121"/>
    </row>
    <row r="41" spans="2:6" ht="15" x14ac:dyDescent="0.2">
      <c r="B41" s="97">
        <v>29</v>
      </c>
      <c r="C41" s="3" t="s">
        <v>168</v>
      </c>
      <c r="D41" s="121"/>
      <c r="E41" s="121"/>
      <c r="F41" s="121"/>
    </row>
    <row r="42" spans="2:6" ht="15" x14ac:dyDescent="0.2">
      <c r="B42" s="97">
        <v>30</v>
      </c>
      <c r="C42" s="3" t="s">
        <v>169</v>
      </c>
      <c r="D42" s="121"/>
      <c r="E42" s="121"/>
      <c r="F42" s="121"/>
    </row>
    <row r="43" spans="2:6" ht="15" x14ac:dyDescent="0.2">
      <c r="B43" s="97">
        <v>31</v>
      </c>
      <c r="C43" s="3" t="s">
        <v>170</v>
      </c>
      <c r="D43" s="360" t="s">
        <v>402</v>
      </c>
      <c r="E43" s="121"/>
      <c r="F43" s="121"/>
    </row>
    <row r="44" spans="2:6" ht="15" x14ac:dyDescent="0.2">
      <c r="B44" s="97">
        <v>32</v>
      </c>
      <c r="C44" s="3" t="s">
        <v>171</v>
      </c>
      <c r="D44" s="360" t="s">
        <v>437</v>
      </c>
      <c r="E44" s="121"/>
      <c r="F44" s="121"/>
    </row>
    <row r="45" spans="2:6" ht="15" x14ac:dyDescent="0.2">
      <c r="B45" s="97">
        <v>33</v>
      </c>
      <c r="C45" s="3" t="s">
        <v>172</v>
      </c>
      <c r="D45" s="360" t="s">
        <v>438</v>
      </c>
      <c r="E45" s="121"/>
      <c r="F45" s="121"/>
    </row>
    <row r="46" spans="2:6" ht="15" x14ac:dyDescent="0.2">
      <c r="B46" s="97">
        <v>34</v>
      </c>
      <c r="C46" s="3" t="s">
        <v>173</v>
      </c>
      <c r="D46" s="361" t="s">
        <v>439</v>
      </c>
      <c r="E46" s="123"/>
      <c r="F46" s="123"/>
    </row>
    <row r="47" spans="2:6" ht="15" x14ac:dyDescent="0.2">
      <c r="B47" s="97">
        <v>35</v>
      </c>
      <c r="C47" s="3" t="s">
        <v>174</v>
      </c>
      <c r="D47" s="360"/>
      <c r="E47" s="121"/>
      <c r="F47" s="121"/>
    </row>
    <row r="48" spans="2:6" ht="15" x14ac:dyDescent="0.2">
      <c r="B48" s="97">
        <v>36</v>
      </c>
      <c r="C48" s="9" t="s">
        <v>175</v>
      </c>
      <c r="D48" s="121" t="s">
        <v>432</v>
      </c>
      <c r="E48" s="121"/>
      <c r="F48" s="121"/>
    </row>
    <row r="49" spans="2:6" ht="15" x14ac:dyDescent="0.2">
      <c r="B49" s="97">
        <v>37</v>
      </c>
      <c r="C49" s="3" t="s">
        <v>176</v>
      </c>
      <c r="D49" s="121"/>
      <c r="E49" s="121"/>
      <c r="F49" s="121"/>
    </row>
    <row r="50" spans="2:6" ht="15.75" thickBot="1" x14ac:dyDescent="0.25">
      <c r="B50" s="333">
        <v>38</v>
      </c>
      <c r="C50" s="334" t="s">
        <v>177</v>
      </c>
      <c r="D50" s="121"/>
      <c r="E50" s="335"/>
      <c r="F50" s="335"/>
    </row>
    <row r="51" spans="2:6" ht="25.9" customHeight="1" thickBot="1" x14ac:dyDescent="0.25">
      <c r="B51" s="432" t="s">
        <v>395</v>
      </c>
      <c r="C51" s="433"/>
      <c r="D51" s="433"/>
      <c r="E51" s="433"/>
      <c r="F51" s="434"/>
    </row>
    <row r="54" spans="2:6" x14ac:dyDescent="0.2">
      <c r="B54" s="5" t="s">
        <v>232</v>
      </c>
    </row>
    <row r="55" spans="2:6" x14ac:dyDescent="0.2">
      <c r="B55" s="5" t="s">
        <v>233</v>
      </c>
    </row>
  </sheetData>
  <mergeCells count="2">
    <mergeCell ref="B5:D5"/>
    <mergeCell ref="B51:F51"/>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1:G20"/>
  <sheetViews>
    <sheetView showGridLines="0" workbookViewId="0">
      <selection activeCell="B1" sqref="B1:D20"/>
    </sheetView>
  </sheetViews>
  <sheetFormatPr defaultRowHeight="15" x14ac:dyDescent="0.25"/>
  <cols>
    <col min="1" max="1" width="3.7109375" customWidth="1"/>
    <col min="3" max="3" width="60.5703125" customWidth="1"/>
    <col min="4" max="4" width="28.140625" customWidth="1"/>
    <col min="5" max="5" width="8.140625" customWidth="1"/>
    <col min="7" max="7" width="35.140625" customWidth="1"/>
  </cols>
  <sheetData>
    <row r="1" spans="2:7" ht="10.15" customHeight="1" x14ac:dyDescent="0.25"/>
    <row r="2" spans="2:7" ht="15.75" x14ac:dyDescent="0.25">
      <c r="B2" s="71" t="str">
        <f>+Přehled!B2</f>
        <v>RSJ Custody s.r.o.</v>
      </c>
      <c r="D2" s="272" t="s">
        <v>224</v>
      </c>
    </row>
    <row r="3" spans="2:7" ht="10.15" customHeight="1" x14ac:dyDescent="0.25"/>
    <row r="4" spans="2:7" ht="15.75" x14ac:dyDescent="0.25">
      <c r="B4" s="267" t="s">
        <v>252</v>
      </c>
      <c r="C4" s="317"/>
      <c r="D4" s="318"/>
      <c r="E4" s="57"/>
    </row>
    <row r="5" spans="2:7" ht="16.149999999999999" customHeight="1" x14ac:dyDescent="0.25">
      <c r="B5" s="177" t="s">
        <v>279</v>
      </c>
      <c r="C5" s="177"/>
      <c r="D5" s="177"/>
    </row>
    <row r="6" spans="2:7" ht="16.149999999999999" customHeight="1" x14ac:dyDescent="0.25">
      <c r="B6" s="177" t="s">
        <v>226</v>
      </c>
    </row>
    <row r="7" spans="2:7" ht="16.149999999999999" customHeight="1" x14ac:dyDescent="0.25">
      <c r="B7" s="38" t="s">
        <v>40</v>
      </c>
      <c r="C7" s="39"/>
      <c r="D7" s="348">
        <f>'IF RM1'!D7</f>
        <v>45291</v>
      </c>
      <c r="G7" s="64"/>
    </row>
    <row r="8" spans="2:7" x14ac:dyDescent="0.25">
      <c r="B8" s="14"/>
    </row>
    <row r="9" spans="2:7" x14ac:dyDescent="0.25">
      <c r="B9" s="14"/>
    </row>
    <row r="10" spans="2:7" ht="15.75" thickBot="1" x14ac:dyDescent="0.3">
      <c r="D10" s="85" t="s">
        <v>205</v>
      </c>
    </row>
    <row r="11" spans="2:7" ht="30" customHeight="1" thickBot="1" x14ac:dyDescent="0.3">
      <c r="B11" s="132"/>
      <c r="C11" s="133" t="s">
        <v>20</v>
      </c>
      <c r="D11" s="134" t="s">
        <v>396</v>
      </c>
    </row>
    <row r="12" spans="2:7" x14ac:dyDescent="0.25">
      <c r="B12" s="165">
        <v>1</v>
      </c>
      <c r="C12" s="166" t="s">
        <v>19</v>
      </c>
      <c r="D12" s="362">
        <v>3708750</v>
      </c>
    </row>
    <row r="13" spans="2:7" x14ac:dyDescent="0.25">
      <c r="B13" s="167">
        <v>2</v>
      </c>
      <c r="C13" s="168" t="s">
        <v>11</v>
      </c>
      <c r="D13" s="363">
        <v>21234691</v>
      </c>
    </row>
    <row r="14" spans="2:7" ht="15.75" thickBot="1" x14ac:dyDescent="0.3">
      <c r="B14" s="170">
        <v>3</v>
      </c>
      <c r="C14" s="171" t="s">
        <v>199</v>
      </c>
      <c r="D14" s="364">
        <v>8625235</v>
      </c>
    </row>
    <row r="15" spans="2:7" ht="15.75" thickBot="1" x14ac:dyDescent="0.3">
      <c r="B15" s="135"/>
      <c r="C15" s="435" t="s">
        <v>192</v>
      </c>
      <c r="D15" s="436"/>
    </row>
    <row r="16" spans="2:7" x14ac:dyDescent="0.25">
      <c r="B16" s="172">
        <v>4</v>
      </c>
      <c r="C16" s="173" t="s">
        <v>189</v>
      </c>
      <c r="D16" s="365">
        <v>8625235</v>
      </c>
    </row>
    <row r="17" spans="2:4" x14ac:dyDescent="0.25">
      <c r="B17" s="167">
        <v>5</v>
      </c>
      <c r="C17" s="168" t="s">
        <v>190</v>
      </c>
      <c r="D17" s="169"/>
    </row>
    <row r="18" spans="2:4" ht="15.75" thickBot="1" x14ac:dyDescent="0.3">
      <c r="B18" s="174">
        <v>6</v>
      </c>
      <c r="C18" s="175" t="s">
        <v>191</v>
      </c>
      <c r="D18" s="176"/>
    </row>
    <row r="20" spans="2:4" ht="15" customHeight="1" x14ac:dyDescent="0.25">
      <c r="B20" s="419" t="s">
        <v>384</v>
      </c>
      <c r="C20" s="419"/>
      <c r="D20" s="419"/>
    </row>
  </sheetData>
  <mergeCells count="2">
    <mergeCell ref="C15:D15"/>
    <mergeCell ref="B20:D20"/>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B1:D20"/>
  <sheetViews>
    <sheetView showGridLines="0" workbookViewId="0">
      <selection activeCell="B2" sqref="B2:D13"/>
    </sheetView>
  </sheetViews>
  <sheetFormatPr defaultRowHeight="15" x14ac:dyDescent="0.25"/>
  <cols>
    <col min="1" max="1" width="3.7109375" customWidth="1"/>
    <col min="2" max="2" width="22.85546875" customWidth="1"/>
    <col min="3" max="3" width="86.28515625" customWidth="1"/>
    <col min="4" max="4" width="26.5703125" customWidth="1"/>
  </cols>
  <sheetData>
    <row r="1" spans="2:4" ht="10.15" customHeight="1" x14ac:dyDescent="0.25"/>
    <row r="2" spans="2:4" ht="15.75" x14ac:dyDescent="0.25">
      <c r="B2" s="71" t="str">
        <f>+Přehled!B2</f>
        <v>RSJ Custody s.r.o.</v>
      </c>
      <c r="D2" s="272" t="s">
        <v>224</v>
      </c>
    </row>
    <row r="3" spans="2:4" ht="10.15" customHeight="1" x14ac:dyDescent="0.25"/>
    <row r="4" spans="2:4" ht="15.75" x14ac:dyDescent="0.25">
      <c r="B4" s="267" t="s">
        <v>220</v>
      </c>
      <c r="C4" s="76"/>
      <c r="D4" s="54"/>
    </row>
    <row r="5" spans="2:4" ht="16.149999999999999" customHeight="1" x14ac:dyDescent="0.25">
      <c r="B5" s="439" t="s">
        <v>280</v>
      </c>
      <c r="C5" s="439"/>
      <c r="D5" s="439"/>
    </row>
    <row r="6" spans="2:4" ht="16.149999999999999" customHeight="1" x14ac:dyDescent="0.25">
      <c r="B6" s="177" t="s">
        <v>226</v>
      </c>
      <c r="C6" s="15"/>
      <c r="D6" s="5"/>
    </row>
    <row r="7" spans="2:4" ht="16.149999999999999" customHeight="1" x14ac:dyDescent="0.25">
      <c r="B7" s="38" t="s">
        <v>40</v>
      </c>
      <c r="C7" s="39"/>
      <c r="D7" s="348">
        <f>'IF RM1'!D7</f>
        <v>45291</v>
      </c>
    </row>
    <row r="8" spans="2:4" x14ac:dyDescent="0.25">
      <c r="C8" s="14"/>
    </row>
    <row r="9" spans="2:4" ht="15.75" thickBot="1" x14ac:dyDescent="0.3">
      <c r="C9" s="14"/>
    </row>
    <row r="10" spans="2:4" ht="15.75" thickBot="1" x14ac:dyDescent="0.3">
      <c r="C10" s="73" t="s">
        <v>0</v>
      </c>
      <c r="D10" s="86" t="s">
        <v>1</v>
      </c>
    </row>
    <row r="11" spans="2:4" ht="36" customHeight="1" x14ac:dyDescent="0.25">
      <c r="C11" s="268" t="s">
        <v>387</v>
      </c>
      <c r="D11" s="440" t="s">
        <v>201</v>
      </c>
    </row>
    <row r="12" spans="2:4" ht="15.75" thickBot="1" x14ac:dyDescent="0.3">
      <c r="C12" s="124" t="s">
        <v>188</v>
      </c>
      <c r="D12" s="441"/>
    </row>
    <row r="13" spans="2:4" ht="119.25" customHeight="1" thickBot="1" x14ac:dyDescent="0.3">
      <c r="B13" s="125" t="s">
        <v>204</v>
      </c>
      <c r="C13" s="123" t="s">
        <v>440</v>
      </c>
      <c r="D13" s="129" t="s">
        <v>254</v>
      </c>
    </row>
    <row r="14" spans="2:4" x14ac:dyDescent="0.25">
      <c r="D14" s="57"/>
    </row>
    <row r="15" spans="2:4" x14ac:dyDescent="0.25">
      <c r="D15" s="57"/>
    </row>
    <row r="16" spans="2:4" ht="45.75" hidden="1" thickBot="1" x14ac:dyDescent="0.3">
      <c r="B16" s="271" t="s">
        <v>221</v>
      </c>
      <c r="C16" s="73" t="s">
        <v>0</v>
      </c>
      <c r="D16" s="86" t="s">
        <v>1</v>
      </c>
    </row>
    <row r="17" spans="2:4" ht="45" hidden="1" x14ac:dyDescent="0.25">
      <c r="B17" s="437"/>
      <c r="C17" s="74" t="s">
        <v>388</v>
      </c>
      <c r="D17" s="440" t="s">
        <v>201</v>
      </c>
    </row>
    <row r="18" spans="2:4" ht="15.75" hidden="1" thickBot="1" x14ac:dyDescent="0.3">
      <c r="B18" s="438"/>
      <c r="C18" s="75" t="s">
        <v>188</v>
      </c>
      <c r="D18" s="441"/>
    </row>
    <row r="19" spans="2:4" ht="76.900000000000006" hidden="1" customHeight="1" x14ac:dyDescent="0.25">
      <c r="B19" s="126" t="s">
        <v>202</v>
      </c>
      <c r="C19" s="393"/>
      <c r="D19" s="130" t="s">
        <v>255</v>
      </c>
    </row>
    <row r="20" spans="2:4" ht="60.6" hidden="1" customHeight="1" thickBot="1" x14ac:dyDescent="0.3">
      <c r="B20" s="127" t="s">
        <v>203</v>
      </c>
      <c r="C20" s="128"/>
      <c r="D20" s="131" t="s">
        <v>255</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9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pageSetUpPr fitToPage="1"/>
  </sheetPr>
  <dimension ref="B1:G24"/>
  <sheetViews>
    <sheetView showGridLines="0" zoomScaleNormal="100" workbookViewId="0">
      <selection activeCell="B2" sqref="B2:G22"/>
    </sheetView>
  </sheetViews>
  <sheetFormatPr defaultColWidth="9.140625" defaultRowHeight="15" x14ac:dyDescent="0.25"/>
  <cols>
    <col min="1" max="1" width="3.7109375" style="10" customWidth="1"/>
    <col min="2" max="2" width="7" style="10" customWidth="1"/>
    <col min="3" max="3" width="58.140625" style="10" customWidth="1"/>
    <col min="4" max="4" width="46.5703125" style="10" customWidth="1"/>
    <col min="5" max="5" width="20.42578125" style="10" customWidth="1"/>
    <col min="6" max="6" width="9.140625" style="10"/>
    <col min="7" max="7" width="22.28515625" style="10" customWidth="1"/>
    <col min="8" max="16384" width="9.140625" style="10"/>
  </cols>
  <sheetData>
    <row r="1" spans="2:7" ht="10.15" customHeight="1" x14ac:dyDescent="0.25">
      <c r="B1" s="34"/>
      <c r="C1"/>
      <c r="D1"/>
      <c r="E1"/>
    </row>
    <row r="2" spans="2:7" ht="16.149999999999999" customHeight="1" x14ac:dyDescent="0.25">
      <c r="B2" s="71" t="str">
        <f>+Přehled!B2</f>
        <v>RSJ Custody s.r.o.</v>
      </c>
      <c r="C2"/>
      <c r="D2" s="71"/>
      <c r="E2" s="272" t="s">
        <v>224</v>
      </c>
    </row>
    <row r="3" spans="2:7" ht="10.15" customHeight="1" x14ac:dyDescent="0.25">
      <c r="B3" s="34"/>
      <c r="C3"/>
      <c r="D3"/>
      <c r="E3"/>
    </row>
    <row r="4" spans="2:7" ht="16.149999999999999" customHeight="1" x14ac:dyDescent="0.25">
      <c r="B4" s="47" t="s">
        <v>271</v>
      </c>
      <c r="C4" s="76"/>
      <c r="D4" s="76"/>
      <c r="E4" s="54"/>
    </row>
    <row r="5" spans="2:7" ht="16.149999999999999" customHeight="1" x14ac:dyDescent="0.25">
      <c r="B5" s="439" t="s">
        <v>281</v>
      </c>
      <c r="C5" s="439"/>
      <c r="D5" s="439"/>
      <c r="E5" s="439"/>
      <c r="F5" s="439"/>
      <c r="G5" s="439"/>
    </row>
    <row r="6" spans="2:7" ht="16.149999999999999" customHeight="1" x14ac:dyDescent="0.25">
      <c r="B6" s="177" t="s">
        <v>226</v>
      </c>
      <c r="C6"/>
      <c r="D6"/>
      <c r="E6"/>
    </row>
    <row r="7" spans="2:7" ht="16.149999999999999" customHeight="1" x14ac:dyDescent="0.25">
      <c r="B7" s="38" t="s">
        <v>40</v>
      </c>
      <c r="C7" s="143"/>
      <c r="D7" s="143"/>
      <c r="E7" s="269">
        <f>'IF RM1'!D7</f>
        <v>45291</v>
      </c>
    </row>
    <row r="8" spans="2:7" ht="16.149999999999999" customHeight="1" thickBot="1" x14ac:dyDescent="0.3">
      <c r="B8" s="23"/>
      <c r="C8" s="23"/>
      <c r="D8" s="23"/>
      <c r="E8" s="23"/>
    </row>
    <row r="9" spans="2:7" ht="14.45" customHeight="1" x14ac:dyDescent="0.25">
      <c r="B9" s="25"/>
      <c r="C9" s="26"/>
      <c r="D9" s="80" t="s">
        <v>0</v>
      </c>
      <c r="E9" s="80" t="s">
        <v>1</v>
      </c>
    </row>
    <row r="10" spans="2:7" ht="39.200000000000003" customHeight="1" thickBot="1" x14ac:dyDescent="0.3">
      <c r="B10" s="27"/>
      <c r="C10" s="28"/>
      <c r="D10" s="137" t="s">
        <v>15</v>
      </c>
      <c r="E10" s="89" t="s">
        <v>262</v>
      </c>
    </row>
    <row r="11" spans="2:7" ht="118.5" customHeight="1" x14ac:dyDescent="0.25">
      <c r="B11" s="138">
        <v>1</v>
      </c>
      <c r="C11" s="139" t="s">
        <v>34</v>
      </c>
      <c r="D11" s="376" t="s">
        <v>462</v>
      </c>
      <c r="E11" s="444" t="s">
        <v>73</v>
      </c>
    </row>
    <row r="12" spans="2:7" ht="42.75" customHeight="1" x14ac:dyDescent="0.25">
      <c r="B12" s="140">
        <v>2</v>
      </c>
      <c r="C12" s="29" t="s">
        <v>76</v>
      </c>
      <c r="D12" s="377" t="s">
        <v>441</v>
      </c>
      <c r="E12" s="445"/>
    </row>
    <row r="13" spans="2:7" ht="15" customHeight="1" x14ac:dyDescent="0.25">
      <c r="B13" s="140">
        <v>3</v>
      </c>
      <c r="C13" s="29" t="s">
        <v>35</v>
      </c>
      <c r="D13" s="375" t="s">
        <v>442</v>
      </c>
      <c r="E13" s="445"/>
    </row>
    <row r="14" spans="2:7" ht="15" customHeight="1" x14ac:dyDescent="0.25">
      <c r="B14" s="140">
        <v>4</v>
      </c>
      <c r="C14" s="29" t="s">
        <v>75</v>
      </c>
      <c r="D14" s="375" t="s">
        <v>443</v>
      </c>
      <c r="E14" s="445"/>
    </row>
    <row r="15" spans="2:7" ht="15" customHeight="1" x14ac:dyDescent="0.25">
      <c r="B15" s="140">
        <v>5</v>
      </c>
      <c r="C15" s="29" t="s">
        <v>74</v>
      </c>
      <c r="D15" s="375" t="s">
        <v>444</v>
      </c>
      <c r="E15" s="443"/>
    </row>
    <row r="16" spans="2:7" ht="15" customHeight="1" x14ac:dyDescent="0.25">
      <c r="B16" s="140">
        <v>6</v>
      </c>
      <c r="C16" s="29" t="s">
        <v>77</v>
      </c>
      <c r="D16" s="375" t="s">
        <v>445</v>
      </c>
      <c r="E16" s="442" t="s">
        <v>79</v>
      </c>
    </row>
    <row r="17" spans="2:7" ht="15" customHeight="1" x14ac:dyDescent="0.25">
      <c r="B17" s="140">
        <v>7</v>
      </c>
      <c r="C17" s="346" t="s">
        <v>398</v>
      </c>
      <c r="D17" s="394">
        <v>0.50480000000000003</v>
      </c>
      <c r="E17" s="443"/>
    </row>
    <row r="18" spans="2:7" ht="44.45" customHeight="1" thickBot="1" x14ac:dyDescent="0.3">
      <c r="B18" s="141">
        <v>8</v>
      </c>
      <c r="C18" s="142" t="s">
        <v>370</v>
      </c>
      <c r="D18" s="378" t="s">
        <v>446</v>
      </c>
      <c r="E18" s="136" t="s">
        <v>78</v>
      </c>
      <c r="G18"/>
    </row>
    <row r="19" spans="2:7" x14ac:dyDescent="0.25">
      <c r="B19" s="24"/>
      <c r="C19" s="24"/>
      <c r="D19" s="24"/>
      <c r="G19"/>
    </row>
    <row r="20" spans="2:7" ht="61.9" customHeight="1" x14ac:dyDescent="0.25">
      <c r="B20" s="447" t="s">
        <v>371</v>
      </c>
      <c r="C20" s="448"/>
      <c r="D20" s="448"/>
      <c r="E20" s="448"/>
      <c r="G20"/>
    </row>
    <row r="21" spans="2:7" ht="24" customHeight="1" x14ac:dyDescent="0.25">
      <c r="B21" s="446" t="s">
        <v>397</v>
      </c>
      <c r="C21" s="446"/>
      <c r="D21" s="446"/>
      <c r="E21" s="446"/>
      <c r="G21"/>
    </row>
    <row r="22" spans="2:7" ht="31.5" customHeight="1" x14ac:dyDescent="0.25">
      <c r="B22" s="419" t="s">
        <v>385</v>
      </c>
      <c r="C22" s="419"/>
      <c r="D22" s="419"/>
      <c r="E22" s="419"/>
      <c r="G22"/>
    </row>
    <row r="23" spans="2:7" x14ac:dyDescent="0.25">
      <c r="C23"/>
      <c r="G23"/>
    </row>
    <row r="24" spans="2:7" x14ac:dyDescent="0.25">
      <c r="C24" s="330"/>
    </row>
  </sheetData>
  <mergeCells count="7">
    <mergeCell ref="B22:E22"/>
    <mergeCell ref="E16:E17"/>
    <mergeCell ref="E11:E15"/>
    <mergeCell ref="B5:D5"/>
    <mergeCell ref="E5:G5"/>
    <mergeCell ref="B21:E21"/>
    <mergeCell ref="B20:E20"/>
  </mergeCells>
  <pageMargins left="0.70866141732283472" right="0.70866141732283472" top="0.78740157480314965" bottom="0.78740157480314965" header="0.31496062992125984" footer="0.31496062992125984"/>
  <pageSetup paperSize="9" scale="78" orientation="landscape"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499984740745262"/>
    <pageSetUpPr fitToPage="1"/>
  </sheetPr>
  <dimension ref="A1:I66"/>
  <sheetViews>
    <sheetView showGridLines="0" tabSelected="1" topLeftCell="A11" zoomScaleNormal="100" workbookViewId="0">
      <selection activeCell="E14" sqref="E14:E23"/>
    </sheetView>
  </sheetViews>
  <sheetFormatPr defaultColWidth="9.140625" defaultRowHeight="15" x14ac:dyDescent="0.25"/>
  <cols>
    <col min="1" max="1" width="3.7109375" style="10" customWidth="1"/>
    <col min="2" max="2" width="7" style="10" customWidth="1"/>
    <col min="3" max="3" width="65.28515625" style="10" customWidth="1"/>
    <col min="4" max="7" width="14.7109375" style="10" customWidth="1"/>
    <col min="8" max="8" width="17" style="10" customWidth="1"/>
    <col min="9" max="9" width="14.7109375" style="10" customWidth="1"/>
    <col min="10" max="16384" width="9.140625" style="10"/>
  </cols>
  <sheetData>
    <row r="1" spans="1:9" ht="10.15" customHeight="1" x14ac:dyDescent="0.25">
      <c r="A1" s="23"/>
      <c r="B1" s="34"/>
      <c r="C1" s="34"/>
      <c r="D1" s="34"/>
      <c r="E1" s="34"/>
      <c r="F1" s="34"/>
      <c r="G1" s="34"/>
      <c r="H1" s="34"/>
      <c r="I1" s="23"/>
    </row>
    <row r="2" spans="1:9" ht="13.15" customHeight="1" x14ac:dyDescent="0.25">
      <c r="A2" s="23"/>
      <c r="B2" s="71" t="str">
        <f>+Přehled!B2</f>
        <v>RSJ Custody s.r.o.</v>
      </c>
      <c r="C2" s="34"/>
      <c r="D2" s="71"/>
      <c r="E2" s="34"/>
      <c r="F2" s="34"/>
      <c r="G2" s="34"/>
      <c r="H2" s="272" t="s">
        <v>224</v>
      </c>
      <c r="I2" s="23"/>
    </row>
    <row r="3" spans="1:9" ht="10.15" customHeight="1" x14ac:dyDescent="0.25">
      <c r="A3" s="23"/>
      <c r="B3" s="34"/>
      <c r="C3" s="34"/>
      <c r="D3" s="34"/>
      <c r="E3" s="34"/>
      <c r="F3" s="34"/>
      <c r="G3" s="34"/>
      <c r="H3" s="34"/>
      <c r="I3" s="23"/>
    </row>
    <row r="4" spans="1:9" ht="3.6" customHeight="1" x14ac:dyDescent="0.25">
      <c r="A4" s="23"/>
      <c r="B4" s="23"/>
      <c r="C4" s="23"/>
      <c r="D4" s="23"/>
      <c r="E4" s="23"/>
      <c r="F4" s="23"/>
      <c r="G4" s="23"/>
      <c r="H4" s="23"/>
      <c r="I4" s="23"/>
    </row>
    <row r="5" spans="1:9" ht="15.75" customHeight="1" x14ac:dyDescent="0.25">
      <c r="A5" s="23"/>
      <c r="B5" s="460" t="s">
        <v>272</v>
      </c>
      <c r="C5" s="461"/>
      <c r="D5" s="461"/>
      <c r="E5" s="461"/>
      <c r="F5" s="461"/>
      <c r="G5" s="461"/>
      <c r="H5" s="462"/>
      <c r="I5" s="23"/>
    </row>
    <row r="6" spans="1:9" ht="15.75" customHeight="1" x14ac:dyDescent="0.25">
      <c r="A6" s="23"/>
      <c r="B6" s="439" t="s">
        <v>282</v>
      </c>
      <c r="C6" s="439"/>
      <c r="D6" s="439"/>
      <c r="E6" s="34"/>
      <c r="F6" s="34"/>
      <c r="G6" s="34"/>
      <c r="H6" s="34"/>
      <c r="I6" s="23"/>
    </row>
    <row r="7" spans="1:9" ht="15.75" customHeight="1" x14ac:dyDescent="0.25">
      <c r="A7" s="23"/>
      <c r="B7" s="177" t="s">
        <v>226</v>
      </c>
      <c r="C7" s="50"/>
      <c r="D7" s="50"/>
      <c r="E7" s="50"/>
      <c r="F7" s="50"/>
      <c r="G7" s="50"/>
      <c r="H7"/>
      <c r="I7" s="23"/>
    </row>
    <row r="8" spans="1:9" ht="15" customHeight="1" x14ac:dyDescent="0.25">
      <c r="A8" s="23"/>
      <c r="B8" s="456" t="s">
        <v>40</v>
      </c>
      <c r="C8" s="457"/>
      <c r="D8" s="457"/>
      <c r="E8" s="457"/>
      <c r="F8" s="457"/>
      <c r="G8" s="457"/>
      <c r="H8" s="270">
        <f>'IF RM1'!D7</f>
        <v>45291</v>
      </c>
      <c r="I8" s="23"/>
    </row>
    <row r="9" spans="1:9" ht="15" customHeight="1" x14ac:dyDescent="0.25">
      <c r="A9" s="23"/>
      <c r="B9" s="458" t="s">
        <v>65</v>
      </c>
      <c r="C9" s="459"/>
      <c r="D9" s="459"/>
      <c r="E9" s="459"/>
      <c r="F9" s="459"/>
      <c r="G9" s="459"/>
      <c r="H9" s="144">
        <v>2022</v>
      </c>
      <c r="I9" s="21"/>
    </row>
    <row r="10" spans="1:9" ht="15.75" thickBot="1" x14ac:dyDescent="0.3">
      <c r="A10" s="23"/>
      <c r="B10" s="23"/>
      <c r="C10" s="464"/>
      <c r="D10" s="464"/>
      <c r="E10" s="464"/>
      <c r="F10" s="43"/>
      <c r="G10" s="43"/>
      <c r="H10" s="23"/>
      <c r="I10" s="23"/>
    </row>
    <row r="11" spans="1:9" ht="60.75" thickBot="1" x14ac:dyDescent="0.3">
      <c r="A11" s="23"/>
      <c r="B11" s="214" t="s">
        <v>20</v>
      </c>
      <c r="C11" s="215" t="s">
        <v>212</v>
      </c>
      <c r="D11" s="216" t="s">
        <v>213</v>
      </c>
      <c r="E11" s="216" t="s">
        <v>214</v>
      </c>
      <c r="F11" s="216" t="s">
        <v>215</v>
      </c>
      <c r="G11" s="217" t="s">
        <v>44</v>
      </c>
      <c r="H11" s="218" t="s">
        <v>256</v>
      </c>
      <c r="I11" s="23"/>
    </row>
    <row r="12" spans="1:9" ht="17.25" x14ac:dyDescent="0.25">
      <c r="A12" s="23"/>
      <c r="B12" s="219">
        <v>1</v>
      </c>
      <c r="C12" s="220" t="s">
        <v>216</v>
      </c>
      <c r="D12" s="379">
        <v>3</v>
      </c>
      <c r="E12" s="379">
        <v>4</v>
      </c>
      <c r="F12" s="380"/>
      <c r="G12" s="381"/>
      <c r="H12" s="465" t="s">
        <v>66</v>
      </c>
      <c r="I12" s="23"/>
    </row>
    <row r="13" spans="1:9" ht="30" x14ac:dyDescent="0.25">
      <c r="A13" s="23"/>
      <c r="B13" s="221">
        <v>2</v>
      </c>
      <c r="C13" s="222" t="s">
        <v>184</v>
      </c>
      <c r="D13" s="382"/>
      <c r="E13" s="382"/>
      <c r="F13" s="383"/>
      <c r="G13" s="384">
        <v>2</v>
      </c>
      <c r="H13" s="463"/>
      <c r="I13" s="23"/>
    </row>
    <row r="14" spans="1:9" x14ac:dyDescent="0.25">
      <c r="A14" s="23"/>
      <c r="B14" s="221">
        <v>3</v>
      </c>
      <c r="C14" s="222" t="s">
        <v>45</v>
      </c>
      <c r="D14" s="385">
        <f>SUM(D15:D21)</f>
        <v>0</v>
      </c>
      <c r="E14" s="385">
        <v>8354630</v>
      </c>
      <c r="F14" s="385">
        <f t="shared" ref="E14:G14" si="0">SUM(F15:F21)</f>
        <v>0</v>
      </c>
      <c r="G14" s="385">
        <v>3863410</v>
      </c>
      <c r="H14" s="463"/>
      <c r="I14" s="23"/>
    </row>
    <row r="15" spans="1:9" x14ac:dyDescent="0.25">
      <c r="A15" s="23"/>
      <c r="B15" s="221">
        <v>4</v>
      </c>
      <c r="C15" s="223" t="s">
        <v>46</v>
      </c>
      <c r="D15" s="385">
        <f>'[2]Vstupni data'!D12</f>
        <v>0</v>
      </c>
      <c r="E15" s="386">
        <v>7874233</v>
      </c>
      <c r="F15" s="386"/>
      <c r="G15" s="387">
        <v>3699407</v>
      </c>
      <c r="H15" s="463"/>
      <c r="I15" s="23"/>
    </row>
    <row r="16" spans="1:9" x14ac:dyDescent="0.25">
      <c r="A16" s="23"/>
      <c r="B16" s="221">
        <v>5</v>
      </c>
      <c r="C16" s="223" t="s">
        <v>47</v>
      </c>
      <c r="D16" s="383"/>
      <c r="E16" s="386"/>
      <c r="F16" s="386"/>
      <c r="G16" s="387"/>
      <c r="H16" s="463"/>
      <c r="I16" s="23"/>
    </row>
    <row r="17" spans="1:9" x14ac:dyDescent="0.25">
      <c r="A17" s="23"/>
      <c r="B17" s="221">
        <v>6</v>
      </c>
      <c r="C17" s="224" t="s">
        <v>217</v>
      </c>
      <c r="D17" s="383"/>
      <c r="E17" s="386"/>
      <c r="F17" s="386"/>
      <c r="G17" s="387"/>
      <c r="H17" s="463"/>
      <c r="I17" s="23"/>
    </row>
    <row r="18" spans="1:9" ht="60" x14ac:dyDescent="0.25">
      <c r="A18" s="23"/>
      <c r="B18" s="221">
        <v>7</v>
      </c>
      <c r="C18" s="223" t="s">
        <v>48</v>
      </c>
      <c r="D18" s="383"/>
      <c r="E18" s="386"/>
      <c r="F18" s="386"/>
      <c r="G18" s="387"/>
      <c r="H18" s="463"/>
      <c r="I18" s="23"/>
    </row>
    <row r="19" spans="1:9" ht="30" x14ac:dyDescent="0.25">
      <c r="A19" s="23"/>
      <c r="B19" s="221">
        <v>8</v>
      </c>
      <c r="C19" s="224" t="s">
        <v>49</v>
      </c>
      <c r="D19" s="383"/>
      <c r="E19" s="386"/>
      <c r="F19" s="386"/>
      <c r="G19" s="387"/>
      <c r="H19" s="463"/>
      <c r="I19" s="23"/>
    </row>
    <row r="20" spans="1:9" x14ac:dyDescent="0.25">
      <c r="A20" s="23"/>
      <c r="B20" s="221">
        <v>9</v>
      </c>
      <c r="C20" s="224" t="s">
        <v>50</v>
      </c>
      <c r="D20" s="383"/>
      <c r="E20" s="386"/>
      <c r="F20" s="386"/>
      <c r="G20" s="387"/>
      <c r="H20" s="463"/>
      <c r="I20" s="23"/>
    </row>
    <row r="21" spans="1:9" x14ac:dyDescent="0.25">
      <c r="A21" s="23"/>
      <c r="B21" s="221">
        <v>10</v>
      </c>
      <c r="C21" s="223" t="s">
        <v>51</v>
      </c>
      <c r="D21" s="386">
        <f>'[2]Vstupni data'!F12+'[2]Vstupni data'!G12</f>
        <v>0</v>
      </c>
      <c r="E21" s="386">
        <v>480397</v>
      </c>
      <c r="F21" s="386"/>
      <c r="G21" s="387">
        <v>164003</v>
      </c>
      <c r="H21" s="463"/>
      <c r="I21" s="23"/>
    </row>
    <row r="22" spans="1:9" x14ac:dyDescent="0.25">
      <c r="A22" s="23"/>
      <c r="B22" s="221">
        <v>11</v>
      </c>
      <c r="C22" s="225" t="s">
        <v>52</v>
      </c>
      <c r="D22" s="386">
        <f>D23</f>
        <v>0</v>
      </c>
      <c r="E22" s="386">
        <v>3484800</v>
      </c>
      <c r="F22" s="386">
        <f t="shared" ref="E22:G22" si="1">F23</f>
        <v>0</v>
      </c>
      <c r="G22" s="386">
        <v>830000</v>
      </c>
      <c r="H22" s="463"/>
      <c r="I22" s="23"/>
    </row>
    <row r="23" spans="1:9" x14ac:dyDescent="0.25">
      <c r="A23" s="23"/>
      <c r="B23" s="221">
        <v>12</v>
      </c>
      <c r="C23" s="223" t="s">
        <v>46</v>
      </c>
      <c r="D23" s="386">
        <f>'[2]Vstupni data'!E12</f>
        <v>0</v>
      </c>
      <c r="E23" s="386">
        <v>3484800</v>
      </c>
      <c r="F23" s="386"/>
      <c r="G23" s="387">
        <v>830000</v>
      </c>
      <c r="H23" s="463"/>
      <c r="I23" s="23"/>
    </row>
    <row r="24" spans="1:9" x14ac:dyDescent="0.25">
      <c r="A24" s="23"/>
      <c r="B24" s="221">
        <v>13</v>
      </c>
      <c r="C24" s="226" t="s">
        <v>53</v>
      </c>
      <c r="D24" s="383"/>
      <c r="E24" s="383"/>
      <c r="F24" s="383"/>
      <c r="G24" s="388"/>
      <c r="H24" s="463"/>
      <c r="I24" s="23"/>
    </row>
    <row r="25" spans="1:9" x14ac:dyDescent="0.25">
      <c r="A25" s="23"/>
      <c r="B25" s="221">
        <v>14</v>
      </c>
      <c r="C25" s="223" t="s">
        <v>47</v>
      </c>
      <c r="D25" s="383"/>
      <c r="E25" s="383"/>
      <c r="F25" s="383"/>
      <c r="G25" s="388"/>
      <c r="H25" s="463"/>
      <c r="I25" s="23"/>
    </row>
    <row r="26" spans="1:9" x14ac:dyDescent="0.25">
      <c r="A26" s="23"/>
      <c r="B26" s="221">
        <v>15</v>
      </c>
      <c r="C26" s="226" t="s">
        <v>53</v>
      </c>
      <c r="D26" s="383"/>
      <c r="E26" s="383"/>
      <c r="F26" s="383"/>
      <c r="G26" s="388"/>
      <c r="H26" s="463"/>
      <c r="I26" s="23"/>
    </row>
    <row r="27" spans="1:9" x14ac:dyDescent="0.25">
      <c r="A27" s="23"/>
      <c r="B27" s="221">
        <v>16</v>
      </c>
      <c r="C27" s="224" t="s">
        <v>217</v>
      </c>
      <c r="D27" s="383"/>
      <c r="E27" s="383"/>
      <c r="F27" s="383"/>
      <c r="G27" s="388"/>
      <c r="H27" s="463"/>
      <c r="I27" s="23"/>
    </row>
    <row r="28" spans="1:9" x14ac:dyDescent="0.25">
      <c r="A28" s="23"/>
      <c r="B28" s="221">
        <v>17</v>
      </c>
      <c r="C28" s="226" t="s">
        <v>53</v>
      </c>
      <c r="D28" s="383"/>
      <c r="E28" s="383"/>
      <c r="F28" s="383"/>
      <c r="G28" s="388"/>
      <c r="H28" s="463"/>
      <c r="I28" s="23"/>
    </row>
    <row r="29" spans="1:9" ht="60" x14ac:dyDescent="0.25">
      <c r="A29" s="23"/>
      <c r="B29" s="221">
        <v>18</v>
      </c>
      <c r="C29" s="223" t="s">
        <v>48</v>
      </c>
      <c r="D29" s="383"/>
      <c r="E29" s="383"/>
      <c r="F29" s="383"/>
      <c r="G29" s="388"/>
      <c r="H29" s="463"/>
      <c r="I29" s="23"/>
    </row>
    <row r="30" spans="1:9" x14ac:dyDescent="0.25">
      <c r="A30" s="23"/>
      <c r="B30" s="221">
        <v>19</v>
      </c>
      <c r="C30" s="226" t="s">
        <v>53</v>
      </c>
      <c r="D30" s="383"/>
      <c r="E30" s="383"/>
      <c r="F30" s="383"/>
      <c r="G30" s="388"/>
      <c r="H30" s="463"/>
      <c r="I30" s="23"/>
    </row>
    <row r="31" spans="1:9" ht="30" x14ac:dyDescent="0.25">
      <c r="A31" s="23"/>
      <c r="B31" s="221">
        <v>20</v>
      </c>
      <c r="C31" s="224" t="s">
        <v>49</v>
      </c>
      <c r="D31" s="383"/>
      <c r="E31" s="383"/>
      <c r="F31" s="383"/>
      <c r="G31" s="388"/>
      <c r="H31" s="463"/>
      <c r="I31" s="23"/>
    </row>
    <row r="32" spans="1:9" x14ac:dyDescent="0.25">
      <c r="A32" s="23"/>
      <c r="B32" s="221">
        <v>21</v>
      </c>
      <c r="C32" s="226" t="s">
        <v>53</v>
      </c>
      <c r="D32" s="383"/>
      <c r="E32" s="383"/>
      <c r="F32" s="383"/>
      <c r="G32" s="388"/>
      <c r="H32" s="463"/>
      <c r="I32" s="23"/>
    </row>
    <row r="33" spans="1:9" x14ac:dyDescent="0.25">
      <c r="A33" s="23"/>
      <c r="B33" s="221">
        <v>22</v>
      </c>
      <c r="C33" s="224" t="s">
        <v>50</v>
      </c>
      <c r="D33" s="383"/>
      <c r="E33" s="383"/>
      <c r="F33" s="383"/>
      <c r="G33" s="388"/>
      <c r="H33" s="463"/>
      <c r="I33" s="23"/>
    </row>
    <row r="34" spans="1:9" x14ac:dyDescent="0.25">
      <c r="A34" s="23"/>
      <c r="B34" s="221">
        <v>23</v>
      </c>
      <c r="C34" s="226" t="s">
        <v>53</v>
      </c>
      <c r="D34" s="383"/>
      <c r="E34" s="383"/>
      <c r="F34" s="383"/>
      <c r="G34" s="388"/>
      <c r="H34" s="463"/>
      <c r="I34" s="23"/>
    </row>
    <row r="35" spans="1:9" x14ac:dyDescent="0.25">
      <c r="A35" s="23"/>
      <c r="B35" s="221">
        <v>24</v>
      </c>
      <c r="C35" s="223" t="s">
        <v>51</v>
      </c>
      <c r="D35" s="383"/>
      <c r="E35" s="383"/>
      <c r="F35" s="383"/>
      <c r="G35" s="388"/>
      <c r="H35" s="463"/>
      <c r="I35" s="23"/>
    </row>
    <row r="36" spans="1:9" ht="15.75" thickBot="1" x14ac:dyDescent="0.3">
      <c r="A36" s="23"/>
      <c r="B36" s="227">
        <v>25</v>
      </c>
      <c r="C36" s="228" t="s">
        <v>53</v>
      </c>
      <c r="D36" s="389"/>
      <c r="E36" s="389"/>
      <c r="F36" s="389"/>
      <c r="G36" s="390"/>
      <c r="H36" s="450"/>
      <c r="I36" s="23"/>
    </row>
    <row r="37" spans="1:9" ht="15.75" thickBot="1" x14ac:dyDescent="0.3">
      <c r="A37" s="23"/>
      <c r="B37" s="453" t="s">
        <v>64</v>
      </c>
      <c r="C37" s="454"/>
      <c r="D37" s="454"/>
      <c r="E37" s="454"/>
      <c r="F37" s="454"/>
      <c r="G37" s="454"/>
      <c r="H37" s="455"/>
      <c r="I37" s="23"/>
    </row>
    <row r="38" spans="1:9" s="22" customFormat="1" ht="28.5" customHeight="1" x14ac:dyDescent="0.25">
      <c r="A38" s="51"/>
      <c r="B38" s="219">
        <v>26</v>
      </c>
      <c r="C38" s="229" t="s">
        <v>71</v>
      </c>
      <c r="D38" s="230"/>
      <c r="E38" s="230"/>
      <c r="F38" s="230"/>
      <c r="G38" s="231"/>
      <c r="H38" s="466" t="s">
        <v>67</v>
      </c>
      <c r="I38" s="51"/>
    </row>
    <row r="39" spans="1:9" s="22" customFormat="1" x14ac:dyDescent="0.25">
      <c r="A39" s="51"/>
      <c r="B39" s="221">
        <v>27</v>
      </c>
      <c r="C39" s="232" t="s">
        <v>54</v>
      </c>
      <c r="D39" s="233"/>
      <c r="E39" s="233"/>
      <c r="F39" s="233"/>
      <c r="G39" s="234"/>
      <c r="H39" s="463"/>
      <c r="I39" s="51"/>
    </row>
    <row r="40" spans="1:9" s="22" customFormat="1" x14ac:dyDescent="0.25">
      <c r="A40" s="51"/>
      <c r="B40" s="221">
        <v>28</v>
      </c>
      <c r="C40" s="232" t="s">
        <v>55</v>
      </c>
      <c r="D40" s="233"/>
      <c r="E40" s="233"/>
      <c r="F40" s="233"/>
      <c r="G40" s="234"/>
      <c r="H40" s="463"/>
      <c r="I40" s="51"/>
    </row>
    <row r="41" spans="1:9" s="22" customFormat="1" ht="60" x14ac:dyDescent="0.25">
      <c r="A41" s="51"/>
      <c r="B41" s="221">
        <v>29</v>
      </c>
      <c r="C41" s="235" t="s">
        <v>56</v>
      </c>
      <c r="D41" s="233"/>
      <c r="E41" s="233"/>
      <c r="F41" s="233"/>
      <c r="G41" s="234"/>
      <c r="H41" s="236" t="s">
        <v>68</v>
      </c>
      <c r="I41" s="51"/>
    </row>
    <row r="42" spans="1:9" s="22" customFormat="1" x14ac:dyDescent="0.25">
      <c r="A42" s="51"/>
      <c r="B42" s="221">
        <v>30</v>
      </c>
      <c r="C42" s="235" t="s">
        <v>57</v>
      </c>
      <c r="D42" s="233"/>
      <c r="E42" s="233"/>
      <c r="F42" s="233"/>
      <c r="G42" s="234"/>
      <c r="H42" s="463" t="s">
        <v>69</v>
      </c>
      <c r="I42" s="51"/>
    </row>
    <row r="43" spans="1:9" s="22" customFormat="1" x14ac:dyDescent="0.25">
      <c r="A43" s="51"/>
      <c r="B43" s="221">
        <v>31</v>
      </c>
      <c r="C43" s="235" t="s">
        <v>61</v>
      </c>
      <c r="D43" s="233"/>
      <c r="E43" s="233"/>
      <c r="F43" s="233"/>
      <c r="G43" s="234"/>
      <c r="H43" s="463"/>
      <c r="I43" s="51"/>
    </row>
    <row r="44" spans="1:9" s="22" customFormat="1" ht="30" x14ac:dyDescent="0.25">
      <c r="A44" s="51"/>
      <c r="B44" s="221">
        <v>32</v>
      </c>
      <c r="C44" s="235" t="s">
        <v>58</v>
      </c>
      <c r="D44" s="233"/>
      <c r="E44" s="233"/>
      <c r="F44" s="233"/>
      <c r="G44" s="234"/>
      <c r="H44" s="236" t="s">
        <v>70</v>
      </c>
      <c r="I44" s="51"/>
    </row>
    <row r="45" spans="1:9" s="22" customFormat="1" x14ac:dyDescent="0.25">
      <c r="A45" s="51"/>
      <c r="B45" s="221">
        <v>33</v>
      </c>
      <c r="C45" s="237" t="s">
        <v>59</v>
      </c>
      <c r="D45" s="233"/>
      <c r="E45" s="233"/>
      <c r="F45" s="233"/>
      <c r="G45" s="234"/>
      <c r="H45" s="450" t="s">
        <v>72</v>
      </c>
      <c r="I45" s="51"/>
    </row>
    <row r="46" spans="1:9" s="22" customFormat="1" x14ac:dyDescent="0.25">
      <c r="A46" s="51"/>
      <c r="B46" s="221">
        <v>34</v>
      </c>
      <c r="C46" s="238" t="s">
        <v>60</v>
      </c>
      <c r="D46" s="233"/>
      <c r="E46" s="233"/>
      <c r="F46" s="233"/>
      <c r="G46" s="234"/>
      <c r="H46" s="451"/>
      <c r="I46" s="51"/>
    </row>
    <row r="47" spans="1:9" s="22" customFormat="1" x14ac:dyDescent="0.25">
      <c r="A47" s="51"/>
      <c r="B47" s="221">
        <v>35</v>
      </c>
      <c r="C47" s="237" t="s">
        <v>62</v>
      </c>
      <c r="D47" s="233"/>
      <c r="E47" s="233"/>
      <c r="F47" s="233"/>
      <c r="G47" s="234"/>
      <c r="H47" s="451"/>
      <c r="I47" s="51"/>
    </row>
    <row r="48" spans="1:9" s="22" customFormat="1" ht="15.75" thickBot="1" x14ac:dyDescent="0.3">
      <c r="A48" s="51"/>
      <c r="B48" s="227">
        <v>36</v>
      </c>
      <c r="C48" s="239" t="s">
        <v>63</v>
      </c>
      <c r="D48" s="240"/>
      <c r="E48" s="240"/>
      <c r="F48" s="240"/>
      <c r="G48" s="241"/>
      <c r="H48" s="452"/>
      <c r="I48" s="51"/>
    </row>
    <row r="49" spans="1:9" x14ac:dyDescent="0.25">
      <c r="A49" s="23"/>
      <c r="B49" s="23"/>
      <c r="C49" s="23"/>
      <c r="D49" s="23"/>
      <c r="E49" s="23"/>
      <c r="F49" s="23"/>
      <c r="G49" s="23"/>
      <c r="H49" s="23"/>
      <c r="I49" s="23"/>
    </row>
    <row r="50" spans="1:9" ht="29.45" customHeight="1" x14ac:dyDescent="0.25">
      <c r="A50" s="23"/>
      <c r="B50" s="449" t="s">
        <v>257</v>
      </c>
      <c r="C50" s="449"/>
      <c r="D50" s="449"/>
      <c r="E50" s="449"/>
      <c r="F50" s="449"/>
      <c r="G50" s="449"/>
      <c r="H50" s="449"/>
      <c r="I50" s="23"/>
    </row>
    <row r="51" spans="1:9" ht="18" customHeight="1" x14ac:dyDescent="0.25">
      <c r="A51" s="23"/>
      <c r="B51" s="23" t="s">
        <v>209</v>
      </c>
      <c r="C51" s="23"/>
      <c r="D51" s="23"/>
      <c r="E51" s="23"/>
      <c r="F51" s="23"/>
      <c r="G51" s="23"/>
      <c r="H51" s="23"/>
      <c r="I51" s="23"/>
    </row>
    <row r="52" spans="1:9" ht="18" customHeight="1" x14ac:dyDescent="0.25">
      <c r="A52" s="23"/>
      <c r="B52" s="320" t="s">
        <v>267</v>
      </c>
      <c r="C52" s="23"/>
      <c r="D52" s="23"/>
      <c r="E52" s="23"/>
      <c r="F52" s="23"/>
      <c r="G52" s="23"/>
      <c r="H52" s="23"/>
      <c r="I52" s="23"/>
    </row>
    <row r="53" spans="1:9" ht="18" customHeight="1" x14ac:dyDescent="0.25">
      <c r="A53" s="23"/>
      <c r="B53" s="23" t="s">
        <v>185</v>
      </c>
      <c r="C53" s="23"/>
      <c r="D53" s="23"/>
      <c r="E53" s="23"/>
      <c r="F53" s="23"/>
      <c r="G53" s="23"/>
      <c r="H53" s="23"/>
      <c r="I53" s="23"/>
    </row>
    <row r="54" spans="1:9" ht="18" customHeight="1" x14ac:dyDescent="0.25">
      <c r="A54" s="23"/>
      <c r="B54" s="23" t="s">
        <v>186</v>
      </c>
      <c r="C54" s="23"/>
      <c r="D54" s="23"/>
      <c r="E54" s="23"/>
      <c r="F54" s="23"/>
      <c r="G54" s="23"/>
      <c r="H54" s="23"/>
      <c r="I54" s="23"/>
    </row>
    <row r="55" spans="1:9" x14ac:dyDescent="0.25">
      <c r="A55" s="23"/>
      <c r="B55" s="23"/>
      <c r="C55" s="23"/>
      <c r="D55" s="23"/>
      <c r="E55" s="23"/>
      <c r="F55" s="23"/>
      <c r="G55" s="23"/>
      <c r="H55" s="23"/>
      <c r="I55" s="23"/>
    </row>
    <row r="56" spans="1:9" x14ac:dyDescent="0.25">
      <c r="A56" s="23"/>
      <c r="B56" s="23"/>
      <c r="C56" s="23"/>
      <c r="D56" s="23"/>
      <c r="E56" s="23"/>
      <c r="F56" s="23"/>
      <c r="G56" s="23"/>
      <c r="H56" s="23"/>
      <c r="I56" s="23"/>
    </row>
    <row r="57" spans="1:9" x14ac:dyDescent="0.25">
      <c r="A57" s="23"/>
      <c r="B57" s="23"/>
      <c r="C57" s="23"/>
      <c r="D57" s="23"/>
      <c r="E57" s="23"/>
      <c r="F57" s="23"/>
      <c r="G57" s="23"/>
      <c r="H57" s="23"/>
      <c r="I57" s="23"/>
    </row>
    <row r="58" spans="1:9" x14ac:dyDescent="0.25">
      <c r="A58" s="23"/>
      <c r="B58" s="23"/>
      <c r="C58" s="23"/>
      <c r="D58" s="23"/>
      <c r="E58" s="23"/>
      <c r="F58" s="23"/>
      <c r="G58" s="23"/>
      <c r="H58" s="23"/>
      <c r="I58" s="23"/>
    </row>
    <row r="59" spans="1:9" x14ac:dyDescent="0.25">
      <c r="A59" s="23"/>
      <c r="B59" s="23"/>
      <c r="C59" s="23"/>
      <c r="D59" s="23"/>
      <c r="E59" s="23"/>
      <c r="F59" s="23"/>
      <c r="G59" s="23"/>
      <c r="H59" s="23"/>
      <c r="I59" s="23"/>
    </row>
    <row r="60" spans="1:9" x14ac:dyDescent="0.25">
      <c r="A60" s="23"/>
      <c r="B60" s="23"/>
      <c r="C60" s="23"/>
      <c r="D60" s="23"/>
      <c r="E60" s="23"/>
      <c r="F60" s="23"/>
      <c r="G60" s="23"/>
      <c r="H60" s="23"/>
      <c r="I60" s="23"/>
    </row>
    <row r="61" spans="1:9" x14ac:dyDescent="0.25">
      <c r="A61" s="23"/>
      <c r="B61" s="23"/>
      <c r="C61" s="23"/>
      <c r="D61" s="23"/>
      <c r="E61" s="23"/>
      <c r="F61" s="23"/>
      <c r="G61" s="23"/>
      <c r="H61" s="23"/>
      <c r="I61" s="23"/>
    </row>
    <row r="62" spans="1:9" x14ac:dyDescent="0.25">
      <c r="A62" s="23"/>
      <c r="B62" s="23"/>
      <c r="C62" s="23"/>
      <c r="D62" s="23"/>
      <c r="E62" s="23"/>
      <c r="F62" s="23"/>
      <c r="G62" s="23"/>
      <c r="H62" s="23"/>
      <c r="I62" s="23"/>
    </row>
    <row r="63" spans="1:9" x14ac:dyDescent="0.25">
      <c r="A63" s="23"/>
      <c r="B63" s="23"/>
      <c r="C63" s="23"/>
      <c r="D63" s="23"/>
      <c r="E63" s="23"/>
      <c r="F63" s="23"/>
      <c r="G63" s="23"/>
      <c r="H63" s="23"/>
      <c r="I63" s="23"/>
    </row>
    <row r="64" spans="1:9" x14ac:dyDescent="0.25">
      <c r="A64" s="23"/>
      <c r="B64" s="23"/>
      <c r="C64" s="23"/>
      <c r="D64" s="23"/>
      <c r="E64" s="23"/>
      <c r="F64" s="23"/>
      <c r="G64" s="23"/>
      <c r="H64" s="23"/>
      <c r="I64" s="23"/>
    </row>
    <row r="65" spans="1:9" x14ac:dyDescent="0.25">
      <c r="A65" s="23"/>
      <c r="B65" s="23"/>
      <c r="C65" s="23"/>
      <c r="D65" s="23"/>
      <c r="E65" s="23"/>
      <c r="F65" s="23"/>
      <c r="G65" s="23"/>
      <c r="H65" s="23"/>
      <c r="I65" s="23"/>
    </row>
    <row r="66" spans="1:9" x14ac:dyDescent="0.25">
      <c r="A66" s="23"/>
      <c r="B66" s="23"/>
      <c r="C66" s="23"/>
      <c r="D66" s="23"/>
      <c r="E66" s="23"/>
      <c r="F66" s="23"/>
      <c r="G66" s="23"/>
      <c r="H66" s="23"/>
      <c r="I66" s="23"/>
    </row>
  </sheetData>
  <mergeCells count="11">
    <mergeCell ref="B5:H5"/>
    <mergeCell ref="H42:H43"/>
    <mergeCell ref="C10:E10"/>
    <mergeCell ref="H12:H36"/>
    <mergeCell ref="H38:H40"/>
    <mergeCell ref="B6:D6"/>
    <mergeCell ref="B50:H50"/>
    <mergeCell ref="H45:H48"/>
    <mergeCell ref="B37:H37"/>
    <mergeCell ref="B8:G8"/>
    <mergeCell ref="B9:G9"/>
  </mergeCells>
  <pageMargins left="0.70866141732283472" right="0.70866141732283472" top="0.78740157480314965" bottom="0.78740157480314965" header="0.31496062992125984" footer="0.31496062992125984"/>
  <pageSetup paperSize="9" scale="52" orientation="portrait"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pageSetUpPr fitToPage="1"/>
  </sheetPr>
  <dimension ref="B1:G25"/>
  <sheetViews>
    <sheetView showGridLines="0" workbookViewId="0">
      <selection activeCell="B1" sqref="B1:F25"/>
    </sheetView>
  </sheetViews>
  <sheetFormatPr defaultRowHeight="15" x14ac:dyDescent="0.25"/>
  <cols>
    <col min="1" max="1" width="3.7109375" customWidth="1"/>
    <col min="2" max="2" width="14.28515625" customWidth="1"/>
    <col min="3" max="3" width="21.140625" customWidth="1"/>
    <col min="4" max="4" width="20.7109375" customWidth="1"/>
    <col min="5" max="5" width="16.28515625" customWidth="1"/>
    <col min="6" max="6" width="48.28515625" customWidth="1"/>
    <col min="7" max="7" width="35.28515625" customWidth="1"/>
  </cols>
  <sheetData>
    <row r="1" spans="2:7" ht="10.15" customHeight="1" x14ac:dyDescent="0.25"/>
    <row r="2" spans="2:7" ht="15.75" x14ac:dyDescent="0.25">
      <c r="B2" s="71" t="str">
        <f>+Přehled!B2</f>
        <v>RSJ Custody s.r.o.</v>
      </c>
      <c r="D2" s="71"/>
      <c r="F2" s="272" t="s">
        <v>224</v>
      </c>
    </row>
    <row r="3" spans="2:7" ht="10.15" customHeight="1" x14ac:dyDescent="0.25"/>
    <row r="4" spans="2:7" ht="15.75" x14ac:dyDescent="0.25">
      <c r="B4" s="467" t="s">
        <v>289</v>
      </c>
      <c r="C4" s="468"/>
      <c r="D4" s="468"/>
      <c r="E4" s="468"/>
      <c r="F4" s="469"/>
      <c r="G4" s="65"/>
    </row>
    <row r="5" spans="2:7" ht="44.45" customHeight="1" x14ac:dyDescent="0.25">
      <c r="B5" s="413" t="s">
        <v>399</v>
      </c>
      <c r="C5" s="413"/>
      <c r="D5" s="413"/>
      <c r="E5" s="413"/>
      <c r="F5" s="413"/>
    </row>
    <row r="6" spans="2:7" ht="46.15" customHeight="1" x14ac:dyDescent="0.25">
      <c r="B6" s="411" t="s">
        <v>400</v>
      </c>
      <c r="C6" s="411"/>
      <c r="D6" s="411"/>
      <c r="E6" s="411"/>
      <c r="F6" s="411"/>
    </row>
    <row r="7" spans="2:7" ht="16.149999999999999" customHeight="1" x14ac:dyDescent="0.25">
      <c r="B7" s="77" t="s">
        <v>187</v>
      </c>
      <c r="C7" s="58"/>
      <c r="D7" s="58"/>
      <c r="E7" s="58"/>
      <c r="F7" s="58"/>
    </row>
    <row r="8" spans="2:7" ht="22.15" customHeight="1" x14ac:dyDescent="0.25">
      <c r="B8" s="78" t="s">
        <v>222</v>
      </c>
      <c r="F8" s="366"/>
    </row>
    <row r="9" spans="2:7" ht="16.149999999999999" customHeight="1" x14ac:dyDescent="0.25">
      <c r="B9" s="38" t="s">
        <v>40</v>
      </c>
      <c r="C9" s="55"/>
      <c r="D9" s="56"/>
      <c r="E9" s="56"/>
      <c r="F9" s="269">
        <f>'IF RM1'!D7</f>
        <v>45291</v>
      </c>
    </row>
    <row r="11" spans="2:7" ht="15.75" thickBot="1" x14ac:dyDescent="0.3">
      <c r="F11" s="19"/>
    </row>
    <row r="12" spans="2:7" ht="87" customHeight="1" x14ac:dyDescent="0.25">
      <c r="B12" s="145" t="s">
        <v>291</v>
      </c>
      <c r="C12" s="146" t="s">
        <v>292</v>
      </c>
      <c r="D12" s="146" t="s">
        <v>293</v>
      </c>
      <c r="E12" s="322" t="s">
        <v>294</v>
      </c>
      <c r="F12" s="147" t="s">
        <v>295</v>
      </c>
    </row>
    <row r="13" spans="2:7" ht="15.75" thickBot="1" x14ac:dyDescent="0.3">
      <c r="B13" s="148" t="s">
        <v>0</v>
      </c>
      <c r="C13" s="149" t="s">
        <v>1</v>
      </c>
      <c r="D13" s="149" t="s">
        <v>2</v>
      </c>
      <c r="E13" s="149" t="s">
        <v>3</v>
      </c>
      <c r="F13" s="150" t="s">
        <v>4</v>
      </c>
    </row>
    <row r="14" spans="2:7" x14ac:dyDescent="0.25">
      <c r="B14" s="368" t="s">
        <v>447</v>
      </c>
      <c r="C14" s="242"/>
      <c r="D14" s="242"/>
      <c r="E14" s="242"/>
      <c r="F14" s="242"/>
    </row>
    <row r="15" spans="2:7" x14ac:dyDescent="0.25">
      <c r="B15" s="243"/>
      <c r="C15" s="243"/>
      <c r="D15" s="243"/>
      <c r="E15" s="243"/>
      <c r="F15" s="243"/>
    </row>
    <row r="16" spans="2:7" x14ac:dyDescent="0.25">
      <c r="B16" s="243"/>
      <c r="C16" s="243"/>
      <c r="D16" s="243"/>
      <c r="E16" s="243"/>
      <c r="F16" s="243"/>
    </row>
    <row r="17" spans="2:6" x14ac:dyDescent="0.25">
      <c r="B17" s="243"/>
      <c r="C17" s="243"/>
      <c r="D17" s="243"/>
      <c r="E17" s="243"/>
      <c r="F17" s="243"/>
    </row>
    <row r="19" spans="2:6" ht="37.15" customHeight="1" x14ac:dyDescent="0.25">
      <c r="B19" s="471" t="s">
        <v>290</v>
      </c>
      <c r="C19" s="471"/>
      <c r="D19" s="471"/>
      <c r="E19" s="471"/>
      <c r="F19" s="471"/>
    </row>
    <row r="20" spans="2:6" ht="15" customHeight="1" x14ac:dyDescent="0.25">
      <c r="B20" s="2"/>
    </row>
    <row r="21" spans="2:6" x14ac:dyDescent="0.25">
      <c r="B21" s="16" t="s">
        <v>39</v>
      </c>
      <c r="C21" s="17"/>
      <c r="D21" s="17"/>
      <c r="E21" s="17"/>
      <c r="F21" s="17"/>
    </row>
    <row r="22" spans="2:6" x14ac:dyDescent="0.25">
      <c r="B22" s="17" t="s">
        <v>36</v>
      </c>
      <c r="C22" s="17"/>
      <c r="D22" s="17"/>
      <c r="E22" s="17"/>
      <c r="F22" s="17"/>
    </row>
    <row r="23" spans="2:6" ht="32.450000000000003" customHeight="1" x14ac:dyDescent="0.25">
      <c r="B23" s="17"/>
      <c r="C23" s="470" t="s">
        <v>180</v>
      </c>
      <c r="D23" s="470"/>
      <c r="E23" s="470"/>
      <c r="F23" s="470"/>
    </row>
    <row r="24" spans="2:6" ht="33.6" customHeight="1" x14ac:dyDescent="0.25">
      <c r="B24" s="17"/>
      <c r="C24" s="470" t="s">
        <v>37</v>
      </c>
      <c r="D24" s="470"/>
      <c r="E24" s="470"/>
      <c r="F24" s="470"/>
    </row>
    <row r="25" spans="2:6" ht="31.15" customHeight="1" x14ac:dyDescent="0.25">
      <c r="B25" s="470" t="s">
        <v>38</v>
      </c>
      <c r="C25" s="470"/>
      <c r="D25" s="470"/>
      <c r="E25" s="470"/>
      <c r="F25" s="470"/>
    </row>
  </sheetData>
  <mergeCells count="7">
    <mergeCell ref="B4:F4"/>
    <mergeCell ref="C23:F23"/>
    <mergeCell ref="C24:F24"/>
    <mergeCell ref="B25:F25"/>
    <mergeCell ref="B5:F5"/>
    <mergeCell ref="B6:F6"/>
    <mergeCell ref="B19:F19"/>
  </mergeCells>
  <pageMargins left="0.70866141732283472" right="0.70866141732283472" top="0.78740157480314965" bottom="0.78740157480314965" header="0.31496062992125984" footer="0.31496062992125984"/>
  <pageSetup paperSize="9" scale="8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pageSetUpPr fitToPage="1"/>
  </sheetPr>
  <dimension ref="A1:G89"/>
  <sheetViews>
    <sheetView showGridLines="0" topLeftCell="A47" workbookViewId="0">
      <selection activeCell="B1" sqref="B1:G73"/>
    </sheetView>
  </sheetViews>
  <sheetFormatPr defaultColWidth="9.140625" defaultRowHeight="15" x14ac:dyDescent="0.25"/>
  <cols>
    <col min="1" max="1" width="3.7109375" style="10" customWidth="1"/>
    <col min="2" max="2" width="7.42578125" style="10" customWidth="1"/>
    <col min="3" max="3" width="82" style="10" customWidth="1"/>
    <col min="4" max="4" width="22.5703125" style="10" customWidth="1"/>
    <col min="5" max="5" width="17.85546875" style="10" customWidth="1"/>
    <col min="6" max="6" width="17.42578125" style="10" customWidth="1"/>
    <col min="7" max="7" width="15.7109375" style="10" customWidth="1"/>
    <col min="8" max="16384" width="9.140625" style="10"/>
  </cols>
  <sheetData>
    <row r="1" spans="1:7" ht="10.15" customHeight="1" x14ac:dyDescent="0.25">
      <c r="A1" s="23"/>
      <c r="B1" s="34"/>
      <c r="C1" s="34"/>
      <c r="D1" s="23"/>
      <c r="E1" s="23"/>
      <c r="F1" s="23"/>
      <c r="G1" s="23"/>
    </row>
    <row r="2" spans="1:7" ht="15.75" x14ac:dyDescent="0.25">
      <c r="A2" s="23"/>
      <c r="B2" s="71" t="str">
        <f>+Přehled!B2</f>
        <v>RSJ Custody s.r.o.</v>
      </c>
      <c r="C2" s="34"/>
      <c r="D2" s="272" t="s">
        <v>224</v>
      </c>
      <c r="E2" s="23"/>
      <c r="F2" s="23"/>
      <c r="G2" s="23"/>
    </row>
    <row r="3" spans="1:7" ht="10.15" customHeight="1" x14ac:dyDescent="0.25">
      <c r="A3" s="23"/>
      <c r="B3" s="34"/>
      <c r="C3" s="34"/>
      <c r="D3" s="23"/>
      <c r="E3" s="23"/>
      <c r="F3" s="23"/>
      <c r="G3" s="23"/>
    </row>
    <row r="4" spans="1:7" ht="15.75" x14ac:dyDescent="0.25">
      <c r="A4" s="23"/>
      <c r="B4" s="473" t="s">
        <v>296</v>
      </c>
      <c r="C4" s="473"/>
      <c r="D4" s="473"/>
      <c r="E4" s="65"/>
      <c r="F4" s="23"/>
      <c r="G4" s="23"/>
    </row>
    <row r="5" spans="1:7" ht="49.15" customHeight="1" x14ac:dyDescent="0.25">
      <c r="A5" s="34"/>
      <c r="B5" s="413" t="s">
        <v>340</v>
      </c>
      <c r="C5" s="413"/>
      <c r="D5" s="413"/>
      <c r="E5" s="34"/>
      <c r="F5" s="23"/>
      <c r="G5" s="23"/>
    </row>
    <row r="6" spans="1:7" ht="46.9" customHeight="1" x14ac:dyDescent="0.25">
      <c r="A6" s="34"/>
      <c r="B6" s="411" t="s">
        <v>400</v>
      </c>
      <c r="C6" s="411"/>
      <c r="D6" s="411"/>
      <c r="E6" s="34"/>
      <c r="F6" s="23"/>
      <c r="G6" s="23"/>
    </row>
    <row r="7" spans="1:7" ht="24" customHeight="1" x14ac:dyDescent="0.25">
      <c r="A7" s="34"/>
      <c r="B7" s="78" t="s">
        <v>223</v>
      </c>
      <c r="C7" s="34"/>
      <c r="D7" s="366"/>
      <c r="E7" s="34"/>
      <c r="F7" s="23"/>
      <c r="G7" s="23"/>
    </row>
    <row r="8" spans="1:7" x14ac:dyDescent="0.25">
      <c r="A8" s="34"/>
      <c r="B8" s="38" t="s">
        <v>40</v>
      </c>
      <c r="C8" s="55"/>
      <c r="D8" s="269">
        <f>'IF RM1'!D7</f>
        <v>45291</v>
      </c>
      <c r="E8" s="34"/>
      <c r="F8" s="23"/>
      <c r="G8" s="23"/>
    </row>
    <row r="9" spans="1:7" x14ac:dyDescent="0.25">
      <c r="A9" s="23"/>
      <c r="B9" s="23"/>
      <c r="C9" s="49"/>
      <c r="D9" s="23"/>
      <c r="E9" s="23"/>
      <c r="F9" s="23"/>
      <c r="G9" s="23"/>
    </row>
    <row r="10" spans="1:7" x14ac:dyDescent="0.25">
      <c r="A10" s="23"/>
      <c r="B10" s="472" t="s">
        <v>297</v>
      </c>
      <c r="C10" s="472"/>
      <c r="D10" s="472"/>
      <c r="E10" s="23"/>
      <c r="F10" s="23"/>
      <c r="G10" s="23"/>
    </row>
    <row r="11" spans="1:7" ht="15.75" thickBot="1" x14ac:dyDescent="0.3">
      <c r="A11" s="23"/>
      <c r="B11" s="23"/>
      <c r="C11" s="23"/>
      <c r="D11" s="23"/>
      <c r="E11" s="23"/>
      <c r="F11" s="23"/>
      <c r="G11" s="23"/>
    </row>
    <row r="12" spans="1:7" ht="15.75" thickBot="1" x14ac:dyDescent="0.3">
      <c r="A12" s="23"/>
      <c r="B12" s="151" t="s">
        <v>307</v>
      </c>
      <c r="C12" s="152" t="s">
        <v>20</v>
      </c>
      <c r="D12" s="153" t="s">
        <v>306</v>
      </c>
      <c r="E12" s="23"/>
      <c r="F12" s="23"/>
      <c r="G12" s="23"/>
    </row>
    <row r="13" spans="1:7" x14ac:dyDescent="0.25">
      <c r="A13" s="23"/>
      <c r="B13" s="244">
        <v>1</v>
      </c>
      <c r="C13" s="247" t="s">
        <v>298</v>
      </c>
      <c r="D13" s="367" t="s">
        <v>447</v>
      </c>
      <c r="E13" s="23"/>
      <c r="F13" s="23"/>
      <c r="G13" s="23"/>
    </row>
    <row r="14" spans="1:7" x14ac:dyDescent="0.25">
      <c r="A14" s="23"/>
      <c r="B14" s="245">
        <v>2</v>
      </c>
      <c r="C14" s="248" t="s">
        <v>299</v>
      </c>
      <c r="D14" s="105"/>
      <c r="E14" s="23"/>
      <c r="F14" s="23"/>
      <c r="G14" s="23"/>
    </row>
    <row r="15" spans="1:7" ht="30" x14ac:dyDescent="0.25">
      <c r="A15" s="23"/>
      <c r="B15" s="245">
        <v>3</v>
      </c>
      <c r="C15" s="249" t="s">
        <v>300</v>
      </c>
      <c r="D15" s="105"/>
      <c r="E15" s="23"/>
      <c r="F15" s="23"/>
      <c r="G15" s="23"/>
    </row>
    <row r="16" spans="1:7" ht="30" x14ac:dyDescent="0.25">
      <c r="A16" s="23"/>
      <c r="B16" s="245">
        <v>4</v>
      </c>
      <c r="C16" s="250" t="s">
        <v>301</v>
      </c>
      <c r="D16" s="251" t="s">
        <v>27</v>
      </c>
      <c r="E16" s="23"/>
      <c r="F16" s="23"/>
      <c r="G16" s="23"/>
    </row>
    <row r="17" spans="1:7" x14ac:dyDescent="0.25">
      <c r="A17" s="23"/>
      <c r="B17" s="245">
        <v>5</v>
      </c>
      <c r="C17" s="250" t="s">
        <v>302</v>
      </c>
      <c r="D17" s="105"/>
      <c r="E17" s="23"/>
      <c r="F17" s="23"/>
      <c r="G17" s="23"/>
    </row>
    <row r="18" spans="1:7" x14ac:dyDescent="0.25">
      <c r="A18" s="23"/>
      <c r="B18" s="245">
        <v>6</v>
      </c>
      <c r="C18" s="250" t="s">
        <v>303</v>
      </c>
      <c r="D18" s="105"/>
      <c r="E18" s="23"/>
      <c r="F18" s="23"/>
      <c r="G18" s="23"/>
    </row>
    <row r="19" spans="1:7" ht="30" x14ac:dyDescent="0.25">
      <c r="A19" s="23"/>
      <c r="B19" s="245">
        <v>7</v>
      </c>
      <c r="C19" s="250" t="s">
        <v>304</v>
      </c>
      <c r="D19" s="251" t="s">
        <v>27</v>
      </c>
      <c r="E19" s="23"/>
      <c r="F19" s="23"/>
      <c r="G19" s="23"/>
    </row>
    <row r="20" spans="1:7" ht="15.75" thickBot="1" x14ac:dyDescent="0.3">
      <c r="A20" s="23"/>
      <c r="B20" s="246">
        <v>8</v>
      </c>
      <c r="C20" s="252" t="s">
        <v>305</v>
      </c>
      <c r="D20" s="109"/>
      <c r="E20" s="23"/>
      <c r="F20" s="23"/>
      <c r="G20" s="23"/>
    </row>
    <row r="21" spans="1:7" x14ac:dyDescent="0.25">
      <c r="A21" s="23"/>
      <c r="B21" s="59"/>
      <c r="C21" s="59"/>
      <c r="D21" s="60"/>
      <c r="E21" s="23"/>
      <c r="F21" s="23"/>
      <c r="G21" s="23"/>
    </row>
    <row r="22" spans="1:7" x14ac:dyDescent="0.25">
      <c r="A22" s="23"/>
      <c r="B22" s="59"/>
      <c r="C22" s="59"/>
      <c r="D22" s="60"/>
      <c r="E22" s="23"/>
      <c r="F22" s="23"/>
      <c r="G22" s="23"/>
    </row>
    <row r="23" spans="1:7" x14ac:dyDescent="0.25">
      <c r="A23" s="23"/>
      <c r="B23" s="59"/>
      <c r="C23" s="59"/>
      <c r="D23" s="60"/>
      <c r="E23" s="23"/>
      <c r="F23" s="23"/>
      <c r="G23" s="23"/>
    </row>
    <row r="24" spans="1:7" x14ac:dyDescent="0.25">
      <c r="A24" s="23"/>
      <c r="B24" s="472" t="s">
        <v>308</v>
      </c>
      <c r="C24" s="472"/>
      <c r="D24" s="472"/>
      <c r="E24" s="472"/>
      <c r="F24" s="23"/>
      <c r="G24" s="23"/>
    </row>
    <row r="25" spans="1:7" ht="15.75" thickBot="1" x14ac:dyDescent="0.3">
      <c r="A25" s="23"/>
      <c r="B25" s="23"/>
      <c r="C25" s="23"/>
      <c r="D25" s="23"/>
      <c r="E25" s="23"/>
      <c r="F25" s="23"/>
      <c r="G25" s="23"/>
    </row>
    <row r="26" spans="1:7" ht="15.75" thickBot="1" x14ac:dyDescent="0.3">
      <c r="A26" s="23"/>
      <c r="B26" s="151" t="s">
        <v>307</v>
      </c>
      <c r="C26" s="152" t="s">
        <v>20</v>
      </c>
      <c r="D26" s="154" t="s">
        <v>309</v>
      </c>
      <c r="E26" s="153" t="s">
        <v>310</v>
      </c>
      <c r="F26" s="23"/>
      <c r="G26" s="23"/>
    </row>
    <row r="27" spans="1:7" ht="15.75" thickBot="1" x14ac:dyDescent="0.3">
      <c r="A27" s="23"/>
      <c r="B27" s="253">
        <v>1</v>
      </c>
      <c r="C27" s="254" t="s">
        <v>311</v>
      </c>
      <c r="D27" s="255"/>
      <c r="E27" s="256"/>
      <c r="F27" s="23"/>
      <c r="G27" s="23"/>
    </row>
    <row r="28" spans="1:7" x14ac:dyDescent="0.25">
      <c r="A28" s="23"/>
      <c r="B28" s="257">
        <v>2</v>
      </c>
      <c r="C28" s="258" t="s">
        <v>312</v>
      </c>
      <c r="D28" s="367" t="s">
        <v>447</v>
      </c>
      <c r="E28" s="105"/>
      <c r="F28" s="23"/>
      <c r="G28" s="23"/>
    </row>
    <row r="29" spans="1:7" x14ac:dyDescent="0.25">
      <c r="A29" s="23"/>
      <c r="B29" s="257">
        <v>3</v>
      </c>
      <c r="C29" s="259" t="s">
        <v>313</v>
      </c>
      <c r="D29" s="1"/>
      <c r="E29" s="105"/>
      <c r="F29" s="23"/>
      <c r="G29" s="23"/>
    </row>
    <row r="30" spans="1:7" x14ac:dyDescent="0.25">
      <c r="A30" s="23"/>
      <c r="B30" s="257">
        <v>4</v>
      </c>
      <c r="C30" s="259" t="s">
        <v>314</v>
      </c>
      <c r="D30" s="1"/>
      <c r="E30" s="105"/>
      <c r="F30" s="23"/>
      <c r="G30" s="23"/>
    </row>
    <row r="31" spans="1:7" ht="15.75" thickBot="1" x14ac:dyDescent="0.3">
      <c r="A31" s="23"/>
      <c r="B31" s="260">
        <v>5</v>
      </c>
      <c r="C31" s="261" t="s">
        <v>315</v>
      </c>
      <c r="D31" s="108"/>
      <c r="E31" s="109"/>
      <c r="F31" s="23"/>
      <c r="G31" s="23"/>
    </row>
    <row r="32" spans="1:7" x14ac:dyDescent="0.25">
      <c r="A32" s="23"/>
      <c r="B32" s="23"/>
      <c r="C32" s="23"/>
      <c r="D32" s="23"/>
      <c r="E32" s="23"/>
      <c r="F32" s="23"/>
      <c r="G32" s="23"/>
    </row>
    <row r="33" spans="1:7" x14ac:dyDescent="0.25">
      <c r="A33" s="23"/>
      <c r="B33" s="23"/>
      <c r="C33" s="23"/>
      <c r="D33" s="23"/>
      <c r="E33" s="23"/>
      <c r="F33" s="23"/>
      <c r="G33" s="23"/>
    </row>
    <row r="34" spans="1:7" x14ac:dyDescent="0.25">
      <c r="A34" s="23"/>
      <c r="B34" s="23"/>
      <c r="C34" s="23"/>
      <c r="D34" s="23"/>
      <c r="E34" s="23"/>
      <c r="F34" s="23"/>
      <c r="G34" s="23"/>
    </row>
    <row r="35" spans="1:7" x14ac:dyDescent="0.25">
      <c r="A35" s="23"/>
      <c r="B35" s="472" t="s">
        <v>316</v>
      </c>
      <c r="C35" s="472"/>
      <c r="D35" s="472"/>
      <c r="E35" s="23"/>
      <c r="F35" s="23"/>
      <c r="G35" s="23"/>
    </row>
    <row r="36" spans="1:7" ht="15.75" thickBot="1" x14ac:dyDescent="0.3">
      <c r="A36" s="23"/>
      <c r="B36" s="23"/>
      <c r="C36" s="23"/>
      <c r="D36" s="23"/>
      <c r="E36" s="23"/>
      <c r="F36" s="23"/>
      <c r="G36" s="23"/>
    </row>
    <row r="37" spans="1:7" ht="15.75" thickBot="1" x14ac:dyDescent="0.3">
      <c r="A37" s="23"/>
      <c r="B37" s="151" t="s">
        <v>307</v>
      </c>
      <c r="C37" s="152" t="s">
        <v>20</v>
      </c>
      <c r="D37" s="153" t="s">
        <v>306</v>
      </c>
      <c r="E37" s="23"/>
      <c r="F37" s="23"/>
      <c r="G37" s="23"/>
    </row>
    <row r="38" spans="1:7" ht="30" x14ac:dyDescent="0.25">
      <c r="A38" s="23"/>
      <c r="B38" s="253">
        <v>1</v>
      </c>
      <c r="C38" s="254" t="s">
        <v>317</v>
      </c>
      <c r="D38" s="163" t="s">
        <v>447</v>
      </c>
      <c r="E38" s="23"/>
      <c r="F38" s="23"/>
      <c r="G38" s="23"/>
    </row>
    <row r="39" spans="1:7" x14ac:dyDescent="0.25">
      <c r="A39" s="23"/>
      <c r="B39" s="257">
        <v>2</v>
      </c>
      <c r="C39" s="262" t="s">
        <v>318</v>
      </c>
      <c r="D39" s="105"/>
      <c r="E39" s="23"/>
      <c r="F39" s="23"/>
      <c r="G39" s="23"/>
    </row>
    <row r="40" spans="1:7" ht="30" x14ac:dyDescent="0.25">
      <c r="A40" s="23"/>
      <c r="B40" s="257">
        <v>3</v>
      </c>
      <c r="C40" s="262" t="s">
        <v>319</v>
      </c>
      <c r="D40" s="105"/>
      <c r="E40" s="23"/>
      <c r="F40" s="23"/>
      <c r="G40" s="23"/>
    </row>
    <row r="41" spans="1:7" x14ac:dyDescent="0.25">
      <c r="A41" s="23"/>
      <c r="B41" s="257">
        <v>4</v>
      </c>
      <c r="C41" s="262" t="s">
        <v>320</v>
      </c>
      <c r="D41" s="105"/>
      <c r="E41" s="23"/>
      <c r="F41" s="23"/>
      <c r="G41" s="23"/>
    </row>
    <row r="42" spans="1:7" ht="30" x14ac:dyDescent="0.25">
      <c r="A42" s="23"/>
      <c r="B42" s="257">
        <v>5</v>
      </c>
      <c r="C42" s="262" t="s">
        <v>321</v>
      </c>
      <c r="D42" s="105"/>
      <c r="E42" s="23"/>
      <c r="F42" s="23"/>
      <c r="G42" s="23"/>
    </row>
    <row r="43" spans="1:7" ht="15.75" thickBot="1" x14ac:dyDescent="0.3">
      <c r="A43" s="23"/>
      <c r="B43" s="260">
        <v>6</v>
      </c>
      <c r="C43" s="263" t="s">
        <v>322</v>
      </c>
      <c r="D43" s="109"/>
      <c r="E43" s="23"/>
      <c r="F43" s="23"/>
      <c r="G43" s="23"/>
    </row>
    <row r="44" spans="1:7" x14ac:dyDescent="0.25">
      <c r="A44" s="23"/>
      <c r="B44" s="61"/>
      <c r="C44" s="61"/>
      <c r="D44" s="60"/>
      <c r="E44" s="23"/>
      <c r="F44" s="23"/>
      <c r="G44" s="23"/>
    </row>
    <row r="45" spans="1:7" x14ac:dyDescent="0.25">
      <c r="A45" s="23"/>
      <c r="B45" s="61"/>
      <c r="C45" s="61"/>
      <c r="D45" s="60"/>
      <c r="E45" s="23"/>
      <c r="F45" s="23"/>
      <c r="G45" s="23"/>
    </row>
    <row r="46" spans="1:7" x14ac:dyDescent="0.25">
      <c r="A46" s="23"/>
      <c r="B46" s="61"/>
      <c r="C46" s="61"/>
      <c r="D46" s="60"/>
      <c r="E46" s="23"/>
      <c r="F46" s="23"/>
      <c r="G46" s="23"/>
    </row>
    <row r="47" spans="1:7" x14ac:dyDescent="0.25">
      <c r="A47" s="23"/>
      <c r="B47" s="472" t="s">
        <v>323</v>
      </c>
      <c r="C47" s="472"/>
      <c r="D47" s="472"/>
      <c r="E47" s="472"/>
      <c r="F47" s="472"/>
      <c r="G47" s="472"/>
    </row>
    <row r="48" spans="1:7" ht="15.75" thickBot="1" x14ac:dyDescent="0.3">
      <c r="A48" s="23"/>
      <c r="B48" s="61"/>
      <c r="C48" s="61"/>
      <c r="D48" s="60"/>
      <c r="E48" s="23"/>
      <c r="F48" s="23"/>
      <c r="G48" s="23"/>
    </row>
    <row r="49" spans="1:7" ht="15.75" thickBot="1" x14ac:dyDescent="0.3">
      <c r="A49" s="23"/>
      <c r="B49" s="151" t="s">
        <v>307</v>
      </c>
      <c r="C49" s="152" t="s">
        <v>20</v>
      </c>
      <c r="D49" s="154" t="s">
        <v>324</v>
      </c>
      <c r="E49" s="154" t="s">
        <v>325</v>
      </c>
      <c r="F49" s="154" t="s">
        <v>326</v>
      </c>
      <c r="G49" s="153" t="s">
        <v>327</v>
      </c>
    </row>
    <row r="50" spans="1:7" x14ac:dyDescent="0.25">
      <c r="A50" s="23"/>
      <c r="B50" s="253">
        <v>1</v>
      </c>
      <c r="C50" s="254" t="s">
        <v>328</v>
      </c>
      <c r="D50" s="163" t="s">
        <v>447</v>
      </c>
      <c r="E50" s="162"/>
      <c r="F50" s="162"/>
      <c r="G50" s="163"/>
    </row>
    <row r="51" spans="1:7" x14ac:dyDescent="0.25">
      <c r="A51" s="23"/>
      <c r="B51" s="257">
        <v>2</v>
      </c>
      <c r="C51" s="259" t="s">
        <v>329</v>
      </c>
      <c r="D51" s="1"/>
      <c r="E51" s="1"/>
      <c r="F51" s="1"/>
      <c r="G51" s="105"/>
    </row>
    <row r="52" spans="1:7" x14ac:dyDescent="0.25">
      <c r="A52" s="23"/>
      <c r="B52" s="257">
        <v>3</v>
      </c>
      <c r="C52" s="259" t="s">
        <v>330</v>
      </c>
      <c r="D52" s="1"/>
      <c r="E52" s="1"/>
      <c r="F52" s="1"/>
      <c r="G52" s="105"/>
    </row>
    <row r="53" spans="1:7" x14ac:dyDescent="0.25">
      <c r="A53" s="23"/>
      <c r="B53" s="257">
        <v>4</v>
      </c>
      <c r="C53" s="259" t="s">
        <v>331</v>
      </c>
      <c r="D53" s="1"/>
      <c r="E53" s="1"/>
      <c r="F53" s="1"/>
      <c r="G53" s="105"/>
    </row>
    <row r="54" spans="1:7" x14ac:dyDescent="0.25">
      <c r="A54" s="23"/>
      <c r="B54" s="257">
        <v>5</v>
      </c>
      <c r="C54" s="259" t="s">
        <v>332</v>
      </c>
      <c r="D54" s="1"/>
      <c r="E54" s="1"/>
      <c r="F54" s="1"/>
      <c r="G54" s="105"/>
    </row>
    <row r="55" spans="1:7" x14ac:dyDescent="0.25">
      <c r="A55" s="23"/>
      <c r="B55" s="257">
        <v>6</v>
      </c>
      <c r="C55" s="259" t="s">
        <v>333</v>
      </c>
      <c r="D55" s="1"/>
      <c r="E55" s="1"/>
      <c r="F55" s="1"/>
      <c r="G55" s="105"/>
    </row>
    <row r="56" spans="1:7" x14ac:dyDescent="0.25">
      <c r="A56" s="23"/>
      <c r="B56" s="264">
        <v>7</v>
      </c>
      <c r="C56" s="259" t="s">
        <v>334</v>
      </c>
      <c r="D56" s="1"/>
      <c r="E56" s="1"/>
      <c r="F56" s="1"/>
      <c r="G56" s="105"/>
    </row>
    <row r="57" spans="1:7" ht="15.75" thickBot="1" x14ac:dyDescent="0.3">
      <c r="A57" s="23"/>
      <c r="B57" s="265">
        <v>8</v>
      </c>
      <c r="C57" s="266" t="s">
        <v>335</v>
      </c>
      <c r="D57" s="108"/>
      <c r="E57" s="108"/>
      <c r="F57" s="108"/>
      <c r="G57" s="109"/>
    </row>
    <row r="58" spans="1:7" x14ac:dyDescent="0.25">
      <c r="A58" s="23"/>
      <c r="B58" s="23"/>
      <c r="C58" s="23"/>
      <c r="D58" s="23"/>
      <c r="E58" s="23"/>
      <c r="F58" s="23"/>
      <c r="G58" s="23"/>
    </row>
    <row r="59" spans="1:7" x14ac:dyDescent="0.25">
      <c r="A59" s="23"/>
      <c r="B59" s="23"/>
      <c r="C59" s="23"/>
      <c r="D59" s="23"/>
      <c r="E59" s="23"/>
      <c r="F59" s="23"/>
      <c r="G59" s="23"/>
    </row>
    <row r="60" spans="1:7" x14ac:dyDescent="0.25">
      <c r="A60" s="23"/>
      <c r="B60" s="23"/>
      <c r="C60" s="23"/>
      <c r="D60" s="23"/>
      <c r="E60" s="23"/>
      <c r="F60" s="23"/>
      <c r="G60" s="23"/>
    </row>
    <row r="61" spans="1:7" x14ac:dyDescent="0.25">
      <c r="A61" s="23"/>
      <c r="B61" s="472" t="s">
        <v>336</v>
      </c>
      <c r="C61" s="472"/>
      <c r="D61" s="472"/>
      <c r="E61" s="23"/>
      <c r="F61" s="23"/>
      <c r="G61" s="23"/>
    </row>
    <row r="62" spans="1:7" ht="15.75" thickBot="1" x14ac:dyDescent="0.3">
      <c r="A62" s="23"/>
      <c r="B62" s="23"/>
      <c r="C62" s="23"/>
      <c r="D62" s="23"/>
      <c r="E62" s="23"/>
      <c r="F62" s="23"/>
      <c r="G62" s="23"/>
    </row>
    <row r="63" spans="1:7" ht="15.75" thickBot="1" x14ac:dyDescent="0.3">
      <c r="A63" s="23"/>
      <c r="B63" s="151" t="s">
        <v>307</v>
      </c>
      <c r="C63" s="152" t="s">
        <v>20</v>
      </c>
      <c r="D63" s="153" t="s">
        <v>306</v>
      </c>
      <c r="E63" s="23"/>
      <c r="F63" s="23"/>
      <c r="G63" s="23"/>
    </row>
    <row r="64" spans="1:7" ht="30" x14ac:dyDescent="0.25">
      <c r="A64" s="23"/>
      <c r="B64" s="253">
        <v>1</v>
      </c>
      <c r="C64" s="254" t="s">
        <v>337</v>
      </c>
      <c r="D64" s="163" t="s">
        <v>447</v>
      </c>
      <c r="E64" s="23"/>
      <c r="F64" s="23"/>
      <c r="G64" s="23"/>
    </row>
    <row r="65" spans="1:7" ht="15.75" thickBot="1" x14ac:dyDescent="0.3">
      <c r="A65" s="23"/>
      <c r="B65" s="265">
        <v>2</v>
      </c>
      <c r="C65" s="261" t="s">
        <v>338</v>
      </c>
      <c r="D65" s="109"/>
      <c r="E65" s="23"/>
      <c r="F65" s="23"/>
      <c r="G65" s="23"/>
    </row>
    <row r="66" spans="1:7" ht="24" customHeight="1" x14ac:dyDescent="0.25">
      <c r="A66" s="23"/>
      <c r="B66" s="23"/>
      <c r="C66" s="23"/>
      <c r="D66" s="23"/>
      <c r="E66" s="23"/>
      <c r="F66" s="23"/>
      <c r="G66" s="23"/>
    </row>
    <row r="67" spans="1:7" ht="32.450000000000003" customHeight="1" x14ac:dyDescent="0.25">
      <c r="A67" s="23"/>
      <c r="B67" s="474" t="s">
        <v>290</v>
      </c>
      <c r="C67" s="474"/>
      <c r="D67" s="474"/>
      <c r="E67" s="23"/>
      <c r="F67" s="23"/>
      <c r="G67" s="23"/>
    </row>
    <row r="68" spans="1:7" x14ac:dyDescent="0.25">
      <c r="A68" s="23"/>
      <c r="B68" s="23"/>
      <c r="C68" s="23"/>
      <c r="D68" s="23"/>
      <c r="E68" s="23"/>
      <c r="F68" s="23"/>
      <c r="G68" s="23"/>
    </row>
    <row r="69" spans="1:7" x14ac:dyDescent="0.25">
      <c r="A69" s="23"/>
      <c r="B69" s="16" t="s">
        <v>39</v>
      </c>
      <c r="C69" s="17"/>
      <c r="D69" s="17"/>
      <c r="E69" s="17"/>
      <c r="F69" s="17"/>
      <c r="G69" s="23"/>
    </row>
    <row r="70" spans="1:7" x14ac:dyDescent="0.25">
      <c r="A70" s="23"/>
      <c r="B70" s="17" t="s">
        <v>36</v>
      </c>
      <c r="C70" s="17"/>
      <c r="D70" s="17"/>
      <c r="E70" s="17"/>
      <c r="F70" s="17"/>
      <c r="G70" s="23"/>
    </row>
    <row r="71" spans="1:7" ht="27.6" customHeight="1" x14ac:dyDescent="0.25">
      <c r="A71" s="23"/>
      <c r="B71" s="17"/>
      <c r="C71" s="470" t="s">
        <v>180</v>
      </c>
      <c r="D71" s="470"/>
      <c r="E71" s="48"/>
      <c r="F71" s="48"/>
      <c r="G71" s="23"/>
    </row>
    <row r="72" spans="1:7" ht="31.15" customHeight="1" x14ac:dyDescent="0.25">
      <c r="A72" s="23"/>
      <c r="B72" s="17"/>
      <c r="C72" s="470" t="s">
        <v>37</v>
      </c>
      <c r="D72" s="470"/>
      <c r="E72" s="48"/>
      <c r="F72" s="48"/>
      <c r="G72" s="23"/>
    </row>
    <row r="73" spans="1:7" ht="33.6" customHeight="1" x14ac:dyDescent="0.25">
      <c r="A73" s="23"/>
      <c r="B73" s="470" t="s">
        <v>38</v>
      </c>
      <c r="C73" s="470"/>
      <c r="D73" s="470"/>
      <c r="E73" s="48"/>
      <c r="F73" s="48"/>
      <c r="G73" s="23"/>
    </row>
    <row r="74" spans="1:7" x14ac:dyDescent="0.25">
      <c r="A74" s="23"/>
      <c r="B74" s="23"/>
      <c r="C74" s="23"/>
      <c r="D74" s="23"/>
      <c r="E74" s="23"/>
      <c r="F74" s="23"/>
      <c r="G74" s="23"/>
    </row>
    <row r="75" spans="1:7" x14ac:dyDescent="0.25">
      <c r="A75" s="23"/>
      <c r="B75" s="23"/>
      <c r="C75" s="23"/>
      <c r="D75" s="23"/>
      <c r="E75" s="23"/>
      <c r="F75" s="23"/>
      <c r="G75" s="23"/>
    </row>
    <row r="76" spans="1:7" x14ac:dyDescent="0.25">
      <c r="A76" s="23"/>
      <c r="B76" s="23"/>
      <c r="C76" s="23"/>
      <c r="D76" s="23"/>
      <c r="E76" s="23"/>
      <c r="F76" s="23"/>
      <c r="G76" s="23"/>
    </row>
    <row r="77" spans="1:7" x14ac:dyDescent="0.25">
      <c r="A77" s="23"/>
      <c r="B77" s="23"/>
      <c r="C77" s="23"/>
      <c r="D77" s="23"/>
      <c r="E77" s="23"/>
      <c r="F77" s="23"/>
      <c r="G77" s="23"/>
    </row>
    <row r="78" spans="1:7" x14ac:dyDescent="0.25">
      <c r="A78" s="23"/>
      <c r="B78" s="23"/>
      <c r="C78" s="23"/>
      <c r="D78" s="23"/>
      <c r="E78" s="23"/>
      <c r="F78" s="23"/>
      <c r="G78" s="23"/>
    </row>
    <row r="79" spans="1:7" x14ac:dyDescent="0.25">
      <c r="A79" s="23"/>
      <c r="B79" s="23"/>
      <c r="C79" s="23"/>
      <c r="D79" s="23"/>
      <c r="E79" s="23"/>
      <c r="F79" s="23"/>
      <c r="G79" s="23"/>
    </row>
    <row r="80" spans="1:7" x14ac:dyDescent="0.25">
      <c r="A80" s="23"/>
      <c r="B80" s="23"/>
      <c r="C80" s="23"/>
      <c r="D80" s="23"/>
      <c r="E80" s="23"/>
      <c r="F80" s="23"/>
      <c r="G80" s="23"/>
    </row>
    <row r="81" spans="1:7" x14ac:dyDescent="0.25">
      <c r="A81" s="23"/>
      <c r="B81" s="23"/>
      <c r="C81" s="23"/>
      <c r="D81" s="23"/>
      <c r="E81" s="23"/>
      <c r="F81" s="23"/>
      <c r="G81" s="23"/>
    </row>
    <row r="82" spans="1:7" x14ac:dyDescent="0.25">
      <c r="A82" s="23"/>
      <c r="B82" s="23"/>
      <c r="C82" s="23"/>
      <c r="D82" s="23"/>
      <c r="E82" s="23"/>
      <c r="F82" s="23"/>
      <c r="G82" s="23"/>
    </row>
    <row r="83" spans="1:7" x14ac:dyDescent="0.25">
      <c r="A83" s="23"/>
      <c r="B83" s="23"/>
      <c r="C83" s="23"/>
      <c r="D83" s="23"/>
      <c r="E83" s="23"/>
      <c r="F83" s="23"/>
      <c r="G83" s="23"/>
    </row>
    <row r="84" spans="1:7" x14ac:dyDescent="0.25">
      <c r="A84" s="23"/>
      <c r="B84" s="23"/>
      <c r="C84" s="23"/>
      <c r="D84" s="23"/>
      <c r="E84" s="23"/>
      <c r="F84" s="23"/>
      <c r="G84" s="23"/>
    </row>
    <row r="85" spans="1:7" x14ac:dyDescent="0.25">
      <c r="A85" s="23"/>
      <c r="B85" s="23"/>
      <c r="C85" s="23"/>
      <c r="D85" s="23"/>
      <c r="E85" s="23"/>
      <c r="F85" s="23"/>
      <c r="G85" s="23"/>
    </row>
    <row r="86" spans="1:7" x14ac:dyDescent="0.25">
      <c r="A86" s="23"/>
      <c r="B86" s="23"/>
      <c r="C86" s="23"/>
      <c r="D86" s="23"/>
      <c r="E86" s="23"/>
      <c r="F86" s="23"/>
      <c r="G86" s="23"/>
    </row>
    <row r="87" spans="1:7" x14ac:dyDescent="0.25">
      <c r="A87" s="23"/>
      <c r="B87" s="23"/>
      <c r="C87" s="23"/>
      <c r="D87" s="23"/>
      <c r="E87" s="23"/>
      <c r="F87" s="23"/>
      <c r="G87" s="23"/>
    </row>
    <row r="88" spans="1:7" x14ac:dyDescent="0.25">
      <c r="A88" s="23"/>
      <c r="B88" s="23"/>
      <c r="C88" s="23"/>
      <c r="D88" s="23"/>
      <c r="E88" s="23"/>
      <c r="F88" s="23"/>
      <c r="G88" s="23"/>
    </row>
    <row r="89" spans="1:7" x14ac:dyDescent="0.25">
      <c r="A89" s="23"/>
      <c r="B89" s="23"/>
      <c r="C89" s="23"/>
      <c r="D89" s="23"/>
      <c r="E89" s="23"/>
      <c r="F89" s="23"/>
      <c r="G89" s="23"/>
    </row>
  </sheetData>
  <mergeCells count="12">
    <mergeCell ref="C71:D71"/>
    <mergeCell ref="C72:D72"/>
    <mergeCell ref="B73:D73"/>
    <mergeCell ref="B61:D61"/>
    <mergeCell ref="B4:D4"/>
    <mergeCell ref="B10:D10"/>
    <mergeCell ref="B24:E24"/>
    <mergeCell ref="B35:D35"/>
    <mergeCell ref="B47:G47"/>
    <mergeCell ref="B5:D5"/>
    <mergeCell ref="B6:D6"/>
    <mergeCell ref="B67:D67"/>
  </mergeCells>
  <pageMargins left="0.70866141732283472" right="0.70866141732283472" top="0.78740157480314965" bottom="0.78740157480314965" header="0.31496062992125984" footer="0.31496062992125984"/>
  <pageSetup paperSize="9" scale="78"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pageSetUpPr fitToPage="1"/>
  </sheetPr>
  <dimension ref="B1:H40"/>
  <sheetViews>
    <sheetView showGridLines="0" topLeftCell="A9" workbookViewId="0">
      <selection activeCell="B2" sqref="B2:F40"/>
    </sheetView>
  </sheetViews>
  <sheetFormatPr defaultColWidth="9.140625" defaultRowHeight="15" x14ac:dyDescent="0.25"/>
  <cols>
    <col min="1" max="1" width="3.7109375" style="10" customWidth="1"/>
    <col min="2" max="2" width="23" style="10" customWidth="1"/>
    <col min="3" max="3" width="27.140625" style="10" customWidth="1"/>
    <col min="4" max="4" width="25.42578125" style="10" customWidth="1"/>
    <col min="5" max="5" width="36.140625" style="10" customWidth="1"/>
    <col min="6" max="6" width="44.7109375" style="10" customWidth="1"/>
    <col min="7" max="7" width="19.5703125" style="10" customWidth="1"/>
    <col min="8" max="16384" width="9.140625" style="10"/>
  </cols>
  <sheetData>
    <row r="1" spans="2:8" ht="10.15" customHeight="1" x14ac:dyDescent="0.25">
      <c r="B1" s="14"/>
      <c r="C1" s="15"/>
    </row>
    <row r="2" spans="2:8" ht="15.75" x14ac:dyDescent="0.25">
      <c r="B2" s="71" t="str">
        <f>+Přehled!B2</f>
        <v>RSJ Custody s.r.o.</v>
      </c>
      <c r="C2" s="15"/>
      <c r="D2" s="71"/>
      <c r="F2" s="272" t="s">
        <v>224</v>
      </c>
    </row>
    <row r="3" spans="2:8" ht="10.15" customHeight="1" x14ac:dyDescent="0.25">
      <c r="B3" s="14"/>
      <c r="C3" s="15"/>
    </row>
    <row r="4" spans="2:8" ht="15.75" x14ac:dyDescent="0.25">
      <c r="B4" s="475" t="s">
        <v>339</v>
      </c>
      <c r="C4" s="476"/>
      <c r="D4" s="476"/>
      <c r="E4" s="476"/>
      <c r="F4" s="477"/>
    </row>
    <row r="5" spans="2:8" ht="37.9" customHeight="1" x14ac:dyDescent="0.25">
      <c r="B5" s="481" t="s">
        <v>341</v>
      </c>
      <c r="C5" s="481"/>
      <c r="D5" s="481"/>
      <c r="E5" s="481"/>
      <c r="F5" s="481"/>
      <c r="G5"/>
      <c r="H5"/>
    </row>
    <row r="6" spans="2:8" ht="52.9" customHeight="1" x14ac:dyDescent="0.25">
      <c r="B6" s="482" t="s">
        <v>400</v>
      </c>
      <c r="C6" s="482"/>
      <c r="D6" s="482"/>
      <c r="E6" s="482"/>
      <c r="F6" s="482"/>
      <c r="G6"/>
      <c r="H6"/>
    </row>
    <row r="7" spans="2:8" x14ac:dyDescent="0.25">
      <c r="B7" s="16" t="s">
        <v>222</v>
      </c>
      <c r="C7" s="62"/>
      <c r="D7" s="62"/>
      <c r="E7" s="62"/>
      <c r="F7" s="62"/>
      <c r="G7"/>
      <c r="H7"/>
    </row>
    <row r="8" spans="2:8" x14ac:dyDescent="0.25">
      <c r="B8" s="38" t="s">
        <v>40</v>
      </c>
      <c r="C8" s="55"/>
      <c r="D8" s="55"/>
      <c r="E8" s="269">
        <f>'IF RM1'!D7</f>
        <v>45291</v>
      </c>
      <c r="F8" s="366"/>
      <c r="G8"/>
      <c r="H8"/>
    </row>
    <row r="10" spans="2:8" x14ac:dyDescent="0.25">
      <c r="B10" s="478" t="s">
        <v>342</v>
      </c>
      <c r="C10" s="479"/>
      <c r="D10" s="479"/>
      <c r="E10" s="479"/>
      <c r="F10" s="480"/>
    </row>
    <row r="11" spans="2:8" ht="15.75" thickBot="1" x14ac:dyDescent="0.3">
      <c r="C11" s="20"/>
    </row>
    <row r="12" spans="2:8" ht="45" x14ac:dyDescent="0.25">
      <c r="B12" s="155" t="s">
        <v>343</v>
      </c>
      <c r="C12" s="156" t="s">
        <v>344</v>
      </c>
      <c r="D12" s="157" t="s">
        <v>345</v>
      </c>
      <c r="E12" s="156" t="s">
        <v>346</v>
      </c>
      <c r="F12" s="158" t="s">
        <v>347</v>
      </c>
    </row>
    <row r="13" spans="2:8" ht="15.75" thickBot="1" x14ac:dyDescent="0.3">
      <c r="B13" s="159" t="s">
        <v>0</v>
      </c>
      <c r="C13" s="160" t="s">
        <v>1</v>
      </c>
      <c r="D13" s="160" t="s">
        <v>2</v>
      </c>
      <c r="E13" s="160" t="s">
        <v>3</v>
      </c>
      <c r="F13" s="161" t="s">
        <v>4</v>
      </c>
    </row>
    <row r="14" spans="2:8" x14ac:dyDescent="0.25">
      <c r="B14" s="367" t="s">
        <v>447</v>
      </c>
      <c r="C14" s="162"/>
      <c r="D14" s="162"/>
      <c r="E14" s="162"/>
      <c r="F14" s="163"/>
    </row>
    <row r="15" spans="2:8" x14ac:dyDescent="0.25">
      <c r="B15" s="106"/>
      <c r="C15" s="1"/>
      <c r="D15" s="1"/>
      <c r="E15" s="1"/>
      <c r="F15" s="105"/>
    </row>
    <row r="16" spans="2:8" x14ac:dyDescent="0.25">
      <c r="B16" s="106"/>
      <c r="C16" s="1"/>
      <c r="D16" s="1"/>
      <c r="E16" s="1"/>
      <c r="F16" s="105"/>
    </row>
    <row r="17" spans="2:7" x14ac:dyDescent="0.25">
      <c r="B17" s="106"/>
      <c r="C17" s="1"/>
      <c r="D17" s="1"/>
      <c r="E17" s="1"/>
      <c r="F17" s="105"/>
    </row>
    <row r="18" spans="2:7" ht="15.75" thickBot="1" x14ac:dyDescent="0.3">
      <c r="B18" s="107"/>
      <c r="C18" s="108"/>
      <c r="D18" s="108"/>
      <c r="E18" s="108"/>
      <c r="F18" s="109"/>
    </row>
    <row r="19" spans="2:7" x14ac:dyDescent="0.25">
      <c r="B19"/>
      <c r="C19"/>
      <c r="D19"/>
      <c r="E19"/>
      <c r="F19"/>
    </row>
    <row r="20" spans="2:7" x14ac:dyDescent="0.25">
      <c r="B20" s="2" t="s">
        <v>348</v>
      </c>
      <c r="C20"/>
      <c r="D20"/>
      <c r="E20"/>
      <c r="F20"/>
    </row>
    <row r="21" spans="2:7" x14ac:dyDescent="0.25">
      <c r="B21"/>
      <c r="C21"/>
      <c r="D21"/>
      <c r="E21"/>
      <c r="F21"/>
    </row>
    <row r="22" spans="2:7" x14ac:dyDescent="0.25">
      <c r="B22"/>
      <c r="C22"/>
      <c r="D22"/>
      <c r="E22"/>
      <c r="F22"/>
    </row>
    <row r="23" spans="2:7" x14ac:dyDescent="0.25">
      <c r="B23" s="478" t="s">
        <v>349</v>
      </c>
      <c r="C23" s="479"/>
      <c r="D23" s="479"/>
      <c r="E23" s="479"/>
      <c r="F23" s="480"/>
      <c r="G23" s="65"/>
    </row>
    <row r="24" spans="2:7" ht="15.75" thickBot="1" x14ac:dyDescent="0.3"/>
    <row r="25" spans="2:7" ht="45" x14ac:dyDescent="0.25">
      <c r="B25" s="155" t="s">
        <v>343</v>
      </c>
      <c r="C25" s="156" t="s">
        <v>344</v>
      </c>
      <c r="D25" s="156" t="s">
        <v>350</v>
      </c>
      <c r="E25" s="156" t="s">
        <v>351</v>
      </c>
      <c r="F25" s="158" t="s">
        <v>352</v>
      </c>
    </row>
    <row r="26" spans="2:7" ht="15.75" thickBot="1" x14ac:dyDescent="0.3">
      <c r="B26" s="159" t="s">
        <v>0</v>
      </c>
      <c r="C26" s="160" t="s">
        <v>1</v>
      </c>
      <c r="D26" s="160" t="s">
        <v>2</v>
      </c>
      <c r="E26" s="160" t="s">
        <v>3</v>
      </c>
      <c r="F26" s="161" t="s">
        <v>4</v>
      </c>
    </row>
    <row r="27" spans="2:7" x14ac:dyDescent="0.25">
      <c r="B27" s="367" t="s">
        <v>447</v>
      </c>
      <c r="C27" s="162"/>
      <c r="D27" s="162"/>
      <c r="E27" s="162"/>
      <c r="F27" s="163"/>
    </row>
    <row r="28" spans="2:7" x14ac:dyDescent="0.25">
      <c r="B28" s="106"/>
      <c r="C28" s="1"/>
      <c r="D28" s="1"/>
      <c r="E28" s="1"/>
      <c r="F28" s="105"/>
    </row>
    <row r="29" spans="2:7" x14ac:dyDescent="0.25">
      <c r="B29" s="106"/>
      <c r="C29" s="1"/>
      <c r="D29" s="1"/>
      <c r="E29" s="1"/>
      <c r="F29" s="105"/>
    </row>
    <row r="30" spans="2:7" x14ac:dyDescent="0.25">
      <c r="B30" s="106"/>
      <c r="C30" s="1"/>
      <c r="D30" s="1"/>
      <c r="E30" s="1"/>
      <c r="F30" s="105"/>
    </row>
    <row r="31" spans="2:7" x14ac:dyDescent="0.25">
      <c r="B31" s="106"/>
      <c r="C31" s="1"/>
      <c r="D31" s="1"/>
      <c r="E31" s="1"/>
      <c r="F31" s="105"/>
    </row>
    <row r="32" spans="2:7" ht="15.75" thickBot="1" x14ac:dyDescent="0.3">
      <c r="B32" s="107"/>
      <c r="C32" s="108"/>
      <c r="D32" s="108"/>
      <c r="E32" s="108"/>
      <c r="F32" s="109"/>
    </row>
    <row r="33" spans="2:6" ht="23.45" customHeight="1" x14ac:dyDescent="0.25">
      <c r="B33"/>
      <c r="C33"/>
      <c r="D33"/>
      <c r="E33"/>
      <c r="F33"/>
    </row>
    <row r="34" spans="2:6" ht="39" customHeight="1" x14ac:dyDescent="0.25">
      <c r="B34" s="471" t="s">
        <v>290</v>
      </c>
      <c r="C34" s="471"/>
      <c r="D34" s="471"/>
      <c r="E34" s="471"/>
      <c r="F34"/>
    </row>
    <row r="35" spans="2:6" ht="12" customHeight="1" x14ac:dyDescent="0.25">
      <c r="B35"/>
      <c r="C35"/>
      <c r="D35"/>
      <c r="E35"/>
      <c r="F35"/>
    </row>
    <row r="36" spans="2:6" x14ac:dyDescent="0.25">
      <c r="B36" s="16" t="s">
        <v>39</v>
      </c>
      <c r="C36" s="17"/>
      <c r="D36" s="17"/>
      <c r="E36" s="17"/>
      <c r="F36" s="17"/>
    </row>
    <row r="37" spans="2:6" x14ac:dyDescent="0.25">
      <c r="B37" s="17" t="s">
        <v>36</v>
      </c>
      <c r="C37" s="17"/>
      <c r="D37" s="17"/>
      <c r="E37" s="17"/>
      <c r="F37" s="17"/>
    </row>
    <row r="38" spans="2:6" x14ac:dyDescent="0.25">
      <c r="B38" s="17"/>
      <c r="C38" s="470" t="s">
        <v>180</v>
      </c>
      <c r="D38" s="470"/>
      <c r="E38" s="470"/>
      <c r="F38" s="470"/>
    </row>
    <row r="39" spans="2:6" x14ac:dyDescent="0.25">
      <c r="B39" s="17"/>
      <c r="C39" s="470" t="s">
        <v>37</v>
      </c>
      <c r="D39" s="470"/>
      <c r="E39" s="470"/>
      <c r="F39" s="470"/>
    </row>
    <row r="40" spans="2:6" ht="40.5" customHeight="1" x14ac:dyDescent="0.25">
      <c r="B40" s="470" t="s">
        <v>38</v>
      </c>
      <c r="C40" s="470"/>
      <c r="D40" s="470"/>
      <c r="E40" s="470"/>
      <c r="F40" s="470"/>
    </row>
  </sheetData>
  <mergeCells count="9">
    <mergeCell ref="C39:F39"/>
    <mergeCell ref="B40:F40"/>
    <mergeCell ref="B4:F4"/>
    <mergeCell ref="B10:F10"/>
    <mergeCell ref="B23:F23"/>
    <mergeCell ref="C38:F38"/>
    <mergeCell ref="B34:E34"/>
    <mergeCell ref="B5:F5"/>
    <mergeCell ref="B6:F6"/>
  </mergeCells>
  <pageMargins left="0.70866141732283472" right="0.70866141732283472" top="0.78740157480314965" bottom="0.78740157480314965" header="0.31496062992125984" footer="0.31496062992125984"/>
  <pageSetup paperSize="9" scale="69"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pageSetUpPr fitToPage="1"/>
  </sheetPr>
  <dimension ref="B1:F20"/>
  <sheetViews>
    <sheetView showGridLines="0" workbookViewId="0">
      <selection activeCell="B1" sqref="B1:C20"/>
    </sheetView>
  </sheetViews>
  <sheetFormatPr defaultRowHeight="15" x14ac:dyDescent="0.25"/>
  <cols>
    <col min="1" max="1" width="3.7109375" customWidth="1"/>
    <col min="2" max="2" width="72.42578125" customWidth="1"/>
    <col min="3" max="3" width="40.85546875" customWidth="1"/>
  </cols>
  <sheetData>
    <row r="1" spans="2:6" ht="10.15" customHeight="1" x14ac:dyDescent="0.25"/>
    <row r="2" spans="2:6" ht="15" customHeight="1" x14ac:dyDescent="0.25">
      <c r="B2" s="71" t="str">
        <f>+Přehled!B2</f>
        <v>RSJ Custody s.r.o.</v>
      </c>
      <c r="C2" s="272" t="s">
        <v>224</v>
      </c>
      <c r="D2" s="71"/>
    </row>
    <row r="3" spans="2:6" ht="10.15" customHeight="1" x14ac:dyDescent="0.25"/>
    <row r="4" spans="2:6" ht="16.149999999999999" customHeight="1" x14ac:dyDescent="0.25">
      <c r="B4" s="483" t="s">
        <v>353</v>
      </c>
      <c r="C4" s="484"/>
    </row>
    <row r="5" spans="2:6" ht="38.1" customHeight="1" x14ac:dyDescent="0.25">
      <c r="B5" s="430" t="s">
        <v>354</v>
      </c>
      <c r="C5" s="430"/>
    </row>
    <row r="6" spans="2:6" ht="58.9" customHeight="1" x14ac:dyDescent="0.25">
      <c r="B6" s="426" t="s">
        <v>400</v>
      </c>
      <c r="C6" s="426"/>
    </row>
    <row r="7" spans="2:6" ht="16.149999999999999" customHeight="1" x14ac:dyDescent="0.25">
      <c r="B7" s="83" t="s">
        <v>40</v>
      </c>
      <c r="C7" s="348">
        <f>'IF RM1'!D7</f>
        <v>45291</v>
      </c>
    </row>
    <row r="8" spans="2:6" ht="19.149999999999999" customHeight="1" x14ac:dyDescent="0.25">
      <c r="B8" s="79" t="s">
        <v>222</v>
      </c>
      <c r="C8" s="366"/>
    </row>
    <row r="9" spans="2:6" ht="15" customHeight="1" thickBot="1" x14ac:dyDescent="0.3">
      <c r="B9" s="321"/>
    </row>
    <row r="10" spans="2:6" ht="37.15" customHeight="1" x14ac:dyDescent="0.25">
      <c r="B10" s="485" t="s">
        <v>356</v>
      </c>
      <c r="C10" s="486"/>
    </row>
    <row r="11" spans="2:6" ht="15.75" thickBot="1" x14ac:dyDescent="0.3">
      <c r="B11" s="487" t="s">
        <v>0</v>
      </c>
      <c r="C11" s="488"/>
    </row>
    <row r="12" spans="2:6" ht="70.5" customHeight="1" thickBot="1" x14ac:dyDescent="0.3">
      <c r="B12" s="489" t="s">
        <v>447</v>
      </c>
      <c r="C12" s="490"/>
    </row>
    <row r="13" spans="2:6" ht="15.6" customHeight="1" x14ac:dyDescent="0.25"/>
    <row r="14" spans="2:6" ht="39.6" customHeight="1" x14ac:dyDescent="0.25">
      <c r="B14" s="471" t="s">
        <v>355</v>
      </c>
      <c r="C14" s="471"/>
    </row>
    <row r="16" spans="2:6" x14ac:dyDescent="0.25">
      <c r="B16" s="16" t="s">
        <v>39</v>
      </c>
      <c r="C16" s="17"/>
      <c r="D16" s="17"/>
      <c r="E16" s="17"/>
      <c r="F16" s="17"/>
    </row>
    <row r="17" spans="2:6" x14ac:dyDescent="0.25">
      <c r="B17" s="17" t="s">
        <v>36</v>
      </c>
      <c r="C17" s="17"/>
      <c r="D17" s="17"/>
      <c r="E17" s="17"/>
      <c r="F17" s="17"/>
    </row>
    <row r="18" spans="2:6" ht="32.450000000000003" customHeight="1" x14ac:dyDescent="0.25">
      <c r="B18" s="470" t="s">
        <v>180</v>
      </c>
      <c r="C18" s="470"/>
      <c r="D18" s="17"/>
      <c r="E18" s="17"/>
      <c r="F18" s="17"/>
    </row>
    <row r="19" spans="2:6" ht="33" customHeight="1" x14ac:dyDescent="0.25">
      <c r="B19" s="470" t="s">
        <v>37</v>
      </c>
      <c r="C19" s="470"/>
      <c r="D19" s="17"/>
      <c r="E19" s="17"/>
      <c r="F19" s="17"/>
    </row>
    <row r="20" spans="2:6" ht="33" customHeight="1" x14ac:dyDescent="0.25">
      <c r="B20" s="470" t="s">
        <v>38</v>
      </c>
      <c r="C20" s="470"/>
      <c r="D20" s="17"/>
      <c r="E20" s="17"/>
      <c r="F20" s="48"/>
    </row>
  </sheetData>
  <mergeCells count="10">
    <mergeCell ref="B18:C18"/>
    <mergeCell ref="B19:C19"/>
    <mergeCell ref="B20:C20"/>
    <mergeCell ref="B4:C4"/>
    <mergeCell ref="B5:C5"/>
    <mergeCell ref="B6:C6"/>
    <mergeCell ref="B10:C10"/>
    <mergeCell ref="B11:C11"/>
    <mergeCell ref="B12:C12"/>
    <mergeCell ref="B14:C14"/>
  </mergeCells>
  <pageMargins left="0.70866141732283472" right="0.70866141732283472" top="0.78740157480314965" bottom="0.78740157480314965" header="0.31496062992125984" footer="0.31496062992125984"/>
  <pageSetup paperSize="9" scale="95" fitToWidth="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030A0"/>
    <pageSetUpPr fitToPage="1"/>
  </sheetPr>
  <dimension ref="B1:F29"/>
  <sheetViews>
    <sheetView workbookViewId="0">
      <selection activeCell="B1" sqref="B1:D21"/>
    </sheetView>
  </sheetViews>
  <sheetFormatPr defaultRowHeight="15" x14ac:dyDescent="0.25"/>
  <cols>
    <col min="1" max="1" width="3.7109375" customWidth="1"/>
    <col min="2" max="2" width="10.28515625" customWidth="1"/>
    <col min="3" max="3" width="41.7109375" customWidth="1"/>
    <col min="4" max="4" width="94.7109375" customWidth="1"/>
    <col min="5" max="5" width="26.7109375" customWidth="1"/>
    <col min="6" max="6" width="16.7109375" customWidth="1"/>
  </cols>
  <sheetData>
    <row r="1" spans="2:6" ht="10.15" customHeight="1" x14ac:dyDescent="0.25"/>
    <row r="2" spans="2:6" ht="15.75" x14ac:dyDescent="0.25">
      <c r="B2" s="71" t="str">
        <f>Přehled!B2</f>
        <v>RSJ Custody s.r.o.</v>
      </c>
      <c r="D2" s="272" t="s">
        <v>224</v>
      </c>
    </row>
    <row r="3" spans="2:6" ht="10.15" customHeight="1" x14ac:dyDescent="0.25"/>
    <row r="4" spans="2:6" ht="15.75" x14ac:dyDescent="0.25">
      <c r="B4" s="53" t="s">
        <v>361</v>
      </c>
      <c r="C4" s="41"/>
      <c r="D4" s="42"/>
      <c r="F4" s="65"/>
    </row>
    <row r="5" spans="2:6" ht="21" customHeight="1" x14ac:dyDescent="0.25">
      <c r="B5" s="492" t="s">
        <v>368</v>
      </c>
      <c r="C5" s="492"/>
      <c r="D5" s="492"/>
      <c r="F5" s="66"/>
    </row>
    <row r="6" spans="2:6" ht="39" customHeight="1" x14ac:dyDescent="0.25">
      <c r="B6" s="493" t="s">
        <v>227</v>
      </c>
      <c r="C6" s="493"/>
      <c r="D6" s="493"/>
      <c r="E6" s="325"/>
      <c r="F6" s="325"/>
    </row>
    <row r="7" spans="2:6" x14ac:dyDescent="0.25">
      <c r="B7" s="38" t="s">
        <v>40</v>
      </c>
      <c r="C7" s="39"/>
      <c r="D7" s="348">
        <f>'IF RM1'!D7</f>
        <v>45291</v>
      </c>
    </row>
    <row r="9" spans="2:6" ht="15.75" thickBot="1" x14ac:dyDescent="0.3">
      <c r="B9" s="5"/>
      <c r="C9" s="5"/>
      <c r="D9" s="5"/>
    </row>
    <row r="10" spans="2:6" ht="16.149999999999999" customHeight="1" x14ac:dyDescent="0.25">
      <c r="B10" s="5"/>
      <c r="C10" s="5"/>
      <c r="D10" s="36" t="s">
        <v>0</v>
      </c>
    </row>
    <row r="11" spans="2:6" ht="15.75" thickBot="1" x14ac:dyDescent="0.3">
      <c r="B11" s="6"/>
      <c r="C11" s="67"/>
      <c r="D11" s="91" t="s">
        <v>12</v>
      </c>
    </row>
    <row r="12" spans="2:6" ht="142.5" customHeight="1" x14ac:dyDescent="0.25">
      <c r="B12" s="326">
        <v>1</v>
      </c>
      <c r="C12" s="327" t="s">
        <v>369</v>
      </c>
      <c r="D12" s="369" t="s">
        <v>447</v>
      </c>
    </row>
    <row r="13" spans="2:6" x14ac:dyDescent="0.25">
      <c r="B13" s="328"/>
    </row>
    <row r="14" spans="2:6" x14ac:dyDescent="0.25">
      <c r="B14" s="328"/>
    </row>
    <row r="15" spans="2:6" x14ac:dyDescent="0.25">
      <c r="B15" s="329" t="s">
        <v>362</v>
      </c>
      <c r="C15" t="s">
        <v>372</v>
      </c>
    </row>
    <row r="16" spans="2:6" x14ac:dyDescent="0.25">
      <c r="B16" s="328"/>
    </row>
    <row r="17" spans="2:4" ht="29.25" customHeight="1" x14ac:dyDescent="0.25">
      <c r="B17" s="329" t="s">
        <v>367</v>
      </c>
      <c r="C17" s="491" t="s">
        <v>363</v>
      </c>
      <c r="D17" s="491"/>
    </row>
    <row r="18" spans="2:4" ht="30.75" customHeight="1" x14ac:dyDescent="0.25">
      <c r="B18" s="68"/>
      <c r="C18" s="491" t="s">
        <v>364</v>
      </c>
      <c r="D18" s="491"/>
    </row>
    <row r="19" spans="2:4" ht="30.75" customHeight="1" x14ac:dyDescent="0.25">
      <c r="C19" s="491" t="s">
        <v>365</v>
      </c>
      <c r="D19" s="491"/>
    </row>
    <row r="20" spans="2:4" ht="30" customHeight="1" x14ac:dyDescent="0.25">
      <c r="C20" s="491" t="s">
        <v>366</v>
      </c>
      <c r="D20" s="491"/>
    </row>
    <row r="21" spans="2:4" ht="33.75" customHeight="1" x14ac:dyDescent="0.25">
      <c r="C21" s="491" t="s">
        <v>373</v>
      </c>
      <c r="D21" s="491"/>
    </row>
    <row r="22" spans="2:4" ht="13.15" customHeight="1" x14ac:dyDescent="0.25"/>
    <row r="29" spans="2:4" ht="15" customHeight="1" x14ac:dyDescent="0.25"/>
  </sheetData>
  <mergeCells count="7">
    <mergeCell ref="C21:D21"/>
    <mergeCell ref="B5:D5"/>
    <mergeCell ref="B6:D6"/>
    <mergeCell ref="C17:D17"/>
    <mergeCell ref="C18:D18"/>
    <mergeCell ref="C19:D19"/>
    <mergeCell ref="C20:D20"/>
  </mergeCells>
  <pageMargins left="0.70866141732283472" right="0.70866141732283472" top="0.78740157480314965" bottom="0.78740157480314965" header="0.31496062992125984" footer="0.31496062992125984"/>
  <pageSetup paperSize="9" scale="87" orientation="landscape"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17</vt:i4>
      </vt:variant>
    </vt:vector>
  </HeadingPairs>
  <TitlesOfParts>
    <vt:vector size="17" baseType="lpstr">
      <vt:lpstr>Přehled</vt:lpstr>
      <vt:lpstr>IF RM1</vt:lpstr>
      <vt:lpstr>IF RM2</vt:lpstr>
      <vt:lpstr>IF G1</vt:lpstr>
      <vt:lpstr>IF G2</vt:lpstr>
      <vt:lpstr>EU I CC1.01</vt:lpstr>
      <vt:lpstr>EU I CC2</vt:lpstr>
      <vt:lpstr>EU I CCA</vt:lpstr>
      <vt:lpstr>IF KP1</vt:lpstr>
      <vt:lpstr>IF KP2</vt:lpstr>
      <vt:lpstr>IF O1</vt:lpstr>
      <vt:lpstr>IF O2</vt:lpstr>
      <vt:lpstr>IF IP1</vt:lpstr>
      <vt:lpstr>IF IP2</vt:lpstr>
      <vt:lpstr>IF IP3</vt:lpstr>
      <vt:lpstr>IF IP4</vt:lpstr>
      <vt:lpstr>IF ESG</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Milada Pribylova</cp:lastModifiedBy>
  <cp:lastPrinted>2024-04-30T07:35:27Z</cp:lastPrinted>
  <dcterms:created xsi:type="dcterms:W3CDTF">2021-08-25T10:20:42Z</dcterms:created>
  <dcterms:modified xsi:type="dcterms:W3CDTF">2024-04-30T07:42:42Z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