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L:\Interni komunikace\WEB\Zverejneni\Vyrocni-zpravy\RSJ a.s\"/>
    </mc:Choice>
  </mc:AlternateContent>
  <xr:revisionPtr revIDLastSave="0" documentId="8_{1994902B-1D14-41A0-BCE1-6AA2414DC0CE}" xr6:coauthVersionLast="47" xr6:coauthVersionMax="47" xr10:uidLastSave="{00000000-0000-0000-0000-000000000000}"/>
  <bookViews>
    <workbookView xWindow="-110" yWindow="-110" windowWidth="19420" windowHeight="10420" tabRatio="793" activeTab="16"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8" l="1"/>
  <c r="E47" i="8" l="1"/>
  <c r="D47" i="8"/>
  <c r="E39" i="8"/>
  <c r="D39" i="8"/>
  <c r="D7" i="31" l="1"/>
  <c r="B2" i="31" l="1"/>
  <c r="C7" i="6" l="1"/>
  <c r="E8" i="5"/>
  <c r="D8" i="4"/>
  <c r="F9" i="3"/>
  <c r="H8" i="27"/>
  <c r="E7" i="12"/>
  <c r="D7" i="30"/>
  <c r="D7" i="29"/>
  <c r="D7" i="7"/>
  <c r="F9" i="8"/>
  <c r="E7" i="2"/>
  <c r="D7" i="23"/>
  <c r="D7"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<sst xmlns="http://schemas.openxmlformats.org/spreadsheetml/2006/main" count="668" uniqueCount="476">
  <si>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</si>
  <si>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</si>
  <si>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</si>
  <si>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</si>
  <si>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</si>
  <si>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</si>
  <si>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</si>
  <si>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</si>
  <si>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</si>
  <si>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</si>
  <si>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</si>
  <si>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</si>
  <si>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</si>
  <si>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</si>
  <si>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</si>
  <si>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</si>
  <si>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</si>
  <si>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</si>
  <si>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</si>
  <si>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</si>
  <si>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</si>
  <si>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</si>
  <si>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</si>
  <si>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</si>
  <si>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</si>
  <si>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</si>
  <si>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</si>
  <si>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</si>
  <si>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</si>
  <si>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</si>
  <si>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</si>
  <si>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</si>
  <si>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</si>
  <si>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</si>
  <si>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</si>
  <si>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</si>
  <si>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</si>
  <si>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</si>
  <si>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</si>
  <si>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</si>
  <si>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</si>
  <si>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</si>
  <si>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</si>
  <si>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</si>
  <si>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</si>
  <si>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</si>
  <si>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</si>
  <si>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</si>
  <si>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</si>
  <si>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</si>
  <si>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</si>
  <si>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</si>
  <si>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</si>
  <si>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</si>
  <si>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</si>
  <si>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</si>
  <si>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</si>
  <si>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</si>
  <si>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</si>
  <si>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</si>
  <si>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</si>
  <si>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</si>
  <si>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</si>
  <si>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</si>
  <si>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</si>
  <si>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</si>
  <si>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</si>
  <si>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</si>
  <si>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</si>
  <si>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</si>
  <si>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</si>
  <si>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</si>
  <si>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</si>
  <si>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</si>
  <si>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</si>
  <si>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</si>
  <si>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</si>
  <si>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</si>
  <si>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</si>
  <si>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</si>
  <si>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</si>
  <si>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</si>
  <si>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</si>
  <si>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Kapitál: Hlavní rysy vlastních nástrojů vydaných podnikem</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</si>
  <si>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</si>
  <si>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</si>
  <si>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</si>
  <si>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</si>
  <si>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</si>
  <si>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</si>
  <si>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</si>
  <si>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</si>
  <si>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</si>
  <si>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</si>
  <si>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</si>
  <si>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</si>
  <si>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</si>
  <si>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</si>
  <si>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</si>
  <si>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</si>
  <si>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</si>
  <si>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</si>
  <si>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</si>
  <si>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</si>
  <si>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</si>
  <si>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</si>
  <si>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</si>
  <si>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</si>
  <si>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</si>
  <si>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</si>
  <si>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</si>
  <si>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</si>
  <si>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</si>
  <si>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</si>
  <si>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</si>
  <si>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</si>
  <si>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</si>
  <si>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</si>
  <si>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</si>
  <si>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</si>
  <si>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</si>
  <si>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</si>
  <si>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</si>
  <si>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</si>
  <si>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</si>
  <si>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</si>
  <si>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</si>
  <si>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</si>
  <si>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</si>
  <si>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</si>
  <si>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</si>
  <si>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</si>
  <si>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</si>
  <si>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</si>
  <si>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</si>
  <si>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</si>
  <si>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</si>
  <si>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</si>
  <si>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</si>
  <si>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</si>
  <si>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</si>
  <si>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</si>
  <si>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</si>
  <si>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</si>
  <si>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</si>
  <si>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</si>
  <si>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</si>
  <si>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</si>
  <si>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</si>
  <si>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</si>
  <si>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</si>
  <si>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</si>
  <si>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</si>
  <si>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</si>
  <si>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</si>
  <si>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</si>
  <si>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</si>
  <si>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</si>
  <si>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</si>
  <si>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</si>
  <si>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</si>
  <si>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</si>
  <si>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</si>
  <si>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</si>
  <si>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</si>
  <si>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</si>
  <si>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</si>
  <si>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</si>
  <si>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</si>
  <si>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</si>
  <si>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</si>
  <si>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</si>
  <si>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</si>
  <si>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</si>
  <si>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</si>
  <si>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</si>
  <si>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</si>
  <si>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</si>
  <si>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</si>
  <si>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</si>
  <si>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</si>
  <si>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</si>
  <si>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CCA: Kapitál: Hlavní rysy vlastních nástrojů vydaných podnikem</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</si>
  <si>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</si>
  <si>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</si>
  <si>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</si>
  <si>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</si>
  <si>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</si>
  <si>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</si>
  <si>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</si>
  <si>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</si>
  <si>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</si>
  <si>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</si>
  <si>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</si>
  <si>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</si>
  <si>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</si>
  <si>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</si>
  <si>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</si>
  <si>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</si>
  <si>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</si>
  <si>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 xml:space="preserve">Vazba na legislativu </t>
  </si>
  <si>
    <t>d. Pokud investiční podniky plní požadavky stanovené v části šesté nařízení (EU) 2019/2033 o obezřetnostních požadavcích na investiční podniky na konsolidovaném základě, rozsah a metoda konsolidace použité pro rozvahu v rámci účetní závěrky jsou však totožné s rozsahem a metodou konsolidace stanovenými podle části první hlavy II kapitoly 2 nařízení (EU) 2019/2033, a investiční podniky jednoznačně v komentáři připojeném k šabloně uvedou, že mezi příslušnými rozsahy a metodami konsolidace neexistují rozdíly;</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</si>
  <si>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</si>
  <si>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</si>
  <si>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</si>
  <si>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</si>
  <si>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</si>
  <si>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</si>
  <si>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</si>
  <si>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</si>
  <si>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</si>
  <si>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</si>
  <si>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</si>
  <si>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</si>
  <si>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</si>
  <si>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</si>
  <si>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</si>
  <si>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</si>
  <si>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</si>
  <si>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</si>
  <si>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</si>
  <si>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</si>
  <si>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</si>
  <si>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</si>
  <si>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</si>
  <si>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konsolidovaném základě</t>
  </si>
  <si>
    <t>Je-li rozsah účetní a obezřetnostní konsolidace shodný, vyplní se jen sloupce a, c, sloupec b se ponechá prázdný. (**)</t>
  </si>
  <si>
    <t>Šablony pro uveřejňování informací na konsolidovaném základě (pracovní pomůcka)</t>
  </si>
  <si>
    <t>Tyto šabony vyplní osoba podle čl. 7 odst. 1 nařízení IFR, nad níž Česká národní banka vykonává dohled a která nevyužívá výjimku podle čl. 8 nařízení IFR.</t>
  </si>
  <si>
    <t>Informace uveřejní osoba podle čl. 7 odst. 1 nařízení IFR, nad níž Česká národní banka vykonává dohled a která nevyužívá výjimku podle čl. 8 nařízení IFR.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</si>
  <si>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</si>
  <si>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Uveřejní pouze osoby, jejichž hodnota  rozvahových a podrozvahových aktiv na konsolidovaném základě je větší než 100 mil EUR (v průměru za předchozí 4 roky)</t>
  </si>
  <si>
    <t xml:space="preserve"> (Název osoby přepište ve žlutém poli, tím se název propíše do všech šablon)</t>
  </si>
  <si>
    <t>Stručné prohlášení o riziku schválené vedoucím orgánem</t>
  </si>
  <si>
    <t>(*)  Nástroje Tier 1 uveřejněné za ČR v tabulce EBA jsou: kmenové akcie, podíl, družstevní podíl</t>
  </si>
  <si>
    <t>(**) Ostatní nástroje: podřízený dluh v Tier 2</t>
  </si>
  <si>
    <t>EU I CC1.01</t>
  </si>
  <si>
    <t>EU I CC1.01 – Složení regulatorního kapitálu</t>
  </si>
  <si>
    <t>čl. 47 IFR</t>
  </si>
  <si>
    <t>čl. 48 písm. a) IFR</t>
  </si>
  <si>
    <t>čl. 48 písm. b) a c) IFR</t>
  </si>
  <si>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</si>
  <si>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</si>
  <si>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</si>
  <si>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</si>
  <si>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Kapitálové požadavky - kvantitativní informace</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</si>
  <si>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</si>
  <si>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</si>
  <si>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</si>
  <si>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</si>
  <si>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</si>
  <si>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</si>
  <si>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čl. 51 písm. c) nařízení EP a Rady (EU) č. 2019/2033 (IFR)</t>
  </si>
  <si>
    <t>IF G1:  Funkce zastávané v orgánech jiných právnických osob členy vedoucího orgánu OCP</t>
  </si>
  <si>
    <t>IF KP1:  Kapitálové požadavky - kvantitativní informace</t>
  </si>
  <si>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</si>
  <si>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t>čl. 51 nařízení EP a Rady (EU) č. 2019/2033 (IFR).</t>
  </si>
  <si>
    <t>čl. 50 písm. a) nařízení Evropského parlamentu a Rady (EU) č. 20192/033 (IFR)</t>
  </si>
  <si>
    <t>čl. 50 písm. b) nařízení Evropského parlamentu a Rady (EU) č. 2019/2033 (IFR)</t>
  </si>
  <si>
    <t>Objem uznaný v regulatorním kapitálu (v milionech, k poslednímu datu vykazování)</t>
  </si>
  <si>
    <t>čl. 48 písm. c) nařízení EP a Rady (EU) č. 2019/2033 (IFR)</t>
  </si>
  <si>
    <t>čl. 48 písm. b) nařízení EP a Rady (EU) č. 2019/2033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</si>
  <si>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</si>
  <si>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t>(***)  Odkaz ve sloupci c) šablony EU I CC2 bude propojen s odkazem uvedeným ve sloupci b) šablony EU I CC1.01 - viz příloha VII (Pokyny k šablonám), bod 10 ITS k výkaznictví a uveřejňování investičními podniky.</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</si>
  <si>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</si>
  <si>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</si>
  <si>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</si>
  <si>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</si>
  <si>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Odměňování</t>
  </si>
  <si>
    <t>Informace o odměňování - část první</t>
  </si>
  <si>
    <t>Informace o odměňování - část druhá</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</si>
  <si>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</si>
  <si>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</si>
  <si>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</si>
  <si>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</si>
  <si>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</si>
  <si>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</si>
  <si>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a)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</si>
  <si>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</si>
  <si>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</si>
  <si>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</si>
  <si>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</si>
  <si>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 xml:space="preserve">Zpřístupňování investiční politiky </t>
  </si>
  <si>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</si>
  <si>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</si>
  <si>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</si>
  <si>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</si>
  <si>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</si>
  <si>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ESG rizika</t>
  </si>
  <si>
    <t>IF ESG</t>
  </si>
  <si>
    <t>Informace o ESG rizicích</t>
  </si>
  <si>
    <t>čl. 53 IFR</t>
  </si>
  <si>
    <t>(**) Pokud nebyl zřízen výbor pro rizika, je nutné tuto skutečnost také uvést.</t>
  </si>
  <si>
    <t>(**) Formát této šablony je pevně daný v příloze VI prováděcího nařízení Komise (EU) 2021/2284 a pokyny k vyplnění jsou uvedeny v příloze VII téhož nařízení (2021/2284).</t>
  </si>
  <si>
    <t xml:space="preserve">b </t>
  </si>
  <si>
    <t>Nástroj kmenového kapitálu tier 1 (*)</t>
  </si>
  <si>
    <t>Nástroj vedlejšího kapitálu tier 1 (*)</t>
  </si>
  <si>
    <t>Ostatní nástroje (**)</t>
  </si>
  <si>
    <t>Volný text / hodnota</t>
  </si>
  <si>
    <r>
      <t>Částka</t>
    </r>
    <r>
      <rPr>
        <b/>
        <sz val="11"/>
        <color rgb="FFFF0000"/>
        <rFont val="Calibri"/>
        <family val="2"/>
        <charset val="238"/>
        <scheme val="minor"/>
      </rPr>
      <t xml:space="preserve"> (*)</t>
    </r>
  </si>
  <si>
    <r>
      <t>Nejvyšší možný poměr mezi pohyblivou a pevnou složkou celkové odměny stanovený v zásadách odměňování pro jednotlivé pracovníky nebo skupiny pracovníků (týká se pouze vybraných pracovníků(**</t>
    </r>
    <r>
      <rPr>
        <sz val="10"/>
        <rFont val="Calibri"/>
        <family val="2"/>
        <charset val="238"/>
        <scheme val="minor"/>
      </rPr>
      <t>)</t>
    </r>
  </si>
  <si>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</si>
  <si>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Je potřeba vyplnit všechna pole šablony. Pokud příslušné zásady či kritéria OCP nestanovil, je třeba tuto informaci v příslušném poli uvést (např. "není stanoveno").</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</si>
  <si>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</si>
  <si>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</si>
  <si>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</si>
  <si>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</si>
  <si>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</si>
  <si>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</si>
  <si>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</si>
  <si>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IF IP2 - Hlasování</t>
  </si>
  <si>
    <t>IF IP2.01 - Tabulka pro popis hlasování</t>
  </si>
  <si>
    <t>Řádek</t>
  </si>
  <si>
    <t>Hodnota</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</si>
  <si>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</si>
  <si>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</si>
  <si>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</si>
  <si>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</si>
  <si>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</si>
  <si>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</si>
  <si>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</si>
  <si>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</si>
  <si>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</si>
  <si>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</si>
  <si>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</si>
  <si>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</si>
  <si>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</si>
  <si>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</si>
  <si>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</si>
  <si>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</si>
  <si>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</si>
  <si>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</si>
  <si>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</si>
  <si>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</si>
  <si>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</si>
  <si>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</si>
  <si>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</si>
  <si>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</si>
  <si>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</si>
  <si>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</si>
  <si>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</si>
  <si>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</si>
  <si>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</si>
  <si>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</si>
  <si>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</si>
  <si>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</si>
  <si>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</si>
  <si>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</si>
  <si>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</si>
  <si>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</si>
  <si>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</si>
  <si>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</si>
  <si>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</si>
  <si>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</si>
  <si>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</si>
  <si>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Informace uveřejní osoba podle čl. 7 odst. 1 nařízení IFR, nad níž Česká národní banka vykonává dohled a která nevyužívá výjimku podle čl. 8 nařízení IFR, pokud její hodnota rozvahových a podrozvahových aktiv na konsolidovaném základě v průběhu 4-letého období bezprostředně předcházejícího danému účetnímu období je větší než 100 mil EUR.  Pokud osoba nesplňuje prahy významnosti, je třeba tuto informaci v příslušných šablonách uvést (např. do prvního pole každé tabulky na každém listu uvést „není relevantní“).</t>
  </si>
  <si>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</si>
  <si>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</si>
  <si>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</si>
  <si>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</si>
  <si>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</si>
  <si>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</si>
  <si>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</si>
  <si>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</si>
  <si>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</si>
  <si>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</si>
  <si>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</si>
  <si>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</si>
  <si>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</si>
  <si>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Pokyny k hlasování o společnostech, jejichž akcie jsou drženy v souladu s čl. 52 odst. 2: krátké obecné shrnutí a v případě potřeby odkazy na dokumenty, které nemají důvěrnou povahu</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</si>
  <si>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</si>
  <si>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IF ESG:  Informace o environmentálních a sociálních rizicích a rizicích v oblasti správy a řízení (ESG)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</si>
  <si>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</si>
  <si>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</si>
  <si>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</si>
  <si>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</si>
  <si>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</si>
  <si>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</si>
  <si>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</si>
  <si>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</si>
  <si>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</si>
  <si>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</si>
  <si>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t>Funkce zastávané v orgánech jiných právnických osob členy vedoucího orgánu</t>
  </si>
  <si>
    <t>Stručné prohlášení o riziku, schválené vedoucím orgánem, které výstižně popisuje celkový rizikový profil skupiny související se strategií podnikání.</t>
  </si>
  <si>
    <r>
      <t xml:space="preserve">Funkce zastávané v orgánech jiných právnických osob jednotlivými členy vedoucího orgánu </t>
    </r>
    <r>
      <rPr>
        <b/>
        <sz val="11"/>
        <rFont val="Calibri"/>
        <family val="2"/>
        <charset val="238"/>
        <scheme val="minor"/>
      </rPr>
      <t>(*):</t>
    </r>
  </si>
  <si>
    <t xml:space="preserve">(*)  Informace o členech představenstva i dozorčí rady, případně o všech členech správní rady v monistickém systému vnitřní struktury . Chief executive officer (CEO) je vždy považován za člena vedoucího orgánu, i v případě že není členem představenstva nebo jednatelem. </t>
  </si>
  <si>
    <t>Byl zřízen výbor pro rizika  -  ano/ne (komentář proč ne (**))</t>
  </si>
  <si>
    <t>Výše (*)</t>
  </si>
  <si>
    <t xml:space="preserve">Kmenový kapitál tier 1: nástroje a rezervy (**)                                     </t>
  </si>
  <si>
    <t xml:space="preserve">(*)  Zveřejněné údaje o složení regulatorního kapitálu musí odpovídat datům, která byla uvedena v obezřetnostním výkazu if_class2_con ke konci daného roku. </t>
  </si>
  <si>
    <t>(*)  viz ITS k výkaznictví a uveřejňování investičními podniky, příloha VII (Pokyny k šablonám), bod 9:   Řádky šablony jsou flexibilní a osoby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Osoby rozšíří prvky rozvahy pouze na takovou úroveň členění, která je nezbytná k odvození složek požadovaných šablonou EU I CC1. Zpřístupnění informací musí být přiměřené složitosti rozvahy osoby.</t>
  </si>
  <si>
    <r>
      <t xml:space="preserve">(**)  viz ITS k výkaznictví a uveřejňování investičními podniky, příloha VII (Pokyny k šablonám), bod 11:  V následujících případech, kdy je rozsah účetní konsolidace </t>
    </r>
    <r>
      <rPr>
        <sz val="10"/>
        <rFont val="Arial"/>
        <family val="2"/>
      </rPr>
      <t>zcela shodný s rozsahem regulatorní konsolidace, se vyplní pouze sloupec a) a tato skutečnost se jasně uvede:</t>
    </r>
  </si>
  <si>
    <t>(1) Není-li položka relevantní, uveďte „nepoužije se“.</t>
  </si>
  <si>
    <r>
      <t>Položka (</t>
    </r>
    <r>
      <rPr>
        <b/>
        <vertAlign val="superscript"/>
        <sz val="11"/>
        <rFont val="Calibri"/>
        <family val="2"/>
        <scheme val="minor"/>
      </rPr>
      <t>1</t>
    </r>
    <r>
      <rPr>
        <b/>
        <sz val="11"/>
        <rFont val="Calibri"/>
        <family val="2"/>
        <scheme val="minor"/>
      </rPr>
      <t>)</t>
    </r>
  </si>
  <si>
    <t>(*) Údaje v této šabloně musí odpovídat hodnotám předloženým v obezřetnostním výkazu if_class2_con po auditu.</t>
  </si>
  <si>
    <r>
      <t>Shrnutí přístupu</t>
    </r>
    <r>
      <rPr>
        <b/>
        <sz val="11"/>
        <rFont val="Calibri"/>
        <family val="2"/>
        <charset val="238"/>
        <scheme val="minor"/>
      </rPr>
      <t xml:space="preserve"> k hodnocení přiměřenosti </t>
    </r>
    <r>
      <rPr>
        <b/>
        <sz val="11"/>
        <rFont val="Calibri"/>
        <family val="2"/>
        <charset val="238"/>
        <scheme val="minor"/>
      </rPr>
      <t>vnitřně stanoveného kapitálu vzhledem k současným a budoucím činnostem</t>
    </r>
  </si>
  <si>
    <r>
      <t xml:space="preserve">Výsledek interního postupu </t>
    </r>
    <r>
      <rPr>
        <b/>
        <sz val="11"/>
        <color theme="1"/>
        <rFont val="Calibri"/>
        <family val="2"/>
        <charset val="238"/>
        <scheme val="minor"/>
      </rPr>
      <t>pro hodnocení kapitálové přiměřenosti včetně složení vedlejšího kapitálu na základě procesu dohledu podle čl. 39 odst. 2 písm. a) směrnice (EU) 2019/2034 (směrnice IFD)</t>
    </r>
  </si>
  <si>
    <t xml:space="preserve">Rozdíly v odměňování žen a mužů (*)  v % </t>
  </si>
  <si>
    <t>(**) Pracovníci, jejichž pracovní činnosti mají podstatný dopad na rizikový profil OCP nebo aktiv, která spravuje, na základě určení dle čl. 30 odst. 1 a 4 směrnice (EU) 2019/2034 (IFD) a nařízení Komise v přesené pravomoci (EU) 2021/2154.</t>
  </si>
  <si>
    <r>
      <rPr>
        <vertAlign val="superscript"/>
        <sz val="10"/>
        <rFont val="Calibri"/>
        <family val="2"/>
        <charset val="238"/>
        <scheme val="minor"/>
      </rPr>
      <t>1</t>
    </r>
    <r>
      <rPr>
        <sz val="10"/>
        <rFont val="Calibri"/>
        <family val="2"/>
        <charset val="238"/>
        <scheme val="minor"/>
      </rPr>
      <t xml:space="preserve"> Pracovníci, jejichž pracovní činnosti mají podstatný dopad na rizikový profil nebo spravovaná aktiva, na základě určení dle čl. 30 odst. 1 a 4 směrnice (EU) 2019/2034 a nařízení Komise v přesené pravomoci (EU) 2021/2154.</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</si>
  <si>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</si>
  <si>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osoba podle čl. 7 odst. 1 nařízení IFR, nad níž Česká národní banka vykonává dohled a která nevyužívá výjimku podle čl. 8 nařízení IFR, pokud její hodnota rozvahových a podrozvahových aktiv na konsolidovaném základě v průběhu 4-letého období bezprostředně předcházejícího danému účetnímu období je větší než 100 mil EUR. Pokud osoba nesplňuje prahy významnosti, je třeba tuto informaci v příslušných šablonách uvést (např. do prvního pole každé tabulky na každém listu uvést „není relevantní“).</t>
  </si>
  <si>
    <t>1) konsolidovaná rozvahová + podrozvahová aktiva příslušné osoby jsou vyšší než 100 milionů EUR (průměr za čtyřleté období bezprostředně předcházející danému finančnímu roku)</t>
  </si>
  <si>
    <t>Ze zveřejnění jsou vyloučeny akcie ve správě osoby, u kterých si akcionáři ponechali hlasovací práva (na základě smluvního ujednání zakazujícího hlasovat jejich jménem).</t>
  </si>
  <si>
    <t>Ze zveřejnění jsou vyloučeny akcie ve správě osoby , u kterých si akcionáři ponechali hlasovací práva (na základě smluvního ujednání zakazujícího hlasovat jejich jménem).</t>
  </si>
  <si>
    <t>Informace uveřejní osoba podle čl. 7 odst. 1 nařízení IFR, nad níž Česká národní banka vykonává dohled a která nevyužívá výjimku podle čl. 8 nařízení IFR, pokud její hodnota rozvahových a podrozvahových aktiv na konsolidovaném základě v průběhu 4-letého období bezprostředně předcházejícího danému účetnímu období je větší než 100 mil EUR. Pokud osoba nesplňuje prahy významnosti, je třeba tuto informaci uvést (např. do prvního pole tabulky uvést „není relevantní“).</t>
  </si>
  <si>
    <t>IF IP1 - Podíl hlasovacích práv</t>
  </si>
  <si>
    <t>RSJ s.r.o.</t>
  </si>
  <si>
    <t>ANO</t>
  </si>
  <si>
    <t>NE</t>
  </si>
  <si>
    <t>NR</t>
  </si>
  <si>
    <t>Skupina přistupuje k řízení rizik v souladu s požadavky zákona č. 256/2004 Sb., o podnikání na kapitálovém trhu, v platném znění, a v souladu s nařízením IFR. Řízení rizik je zajištěno organizačně pracovníky útvaru Řízení rizik jednotlivých společností. Žádná společnost ze skupiny neobchoduje na vlastní účet a nemá obchodní portfolio. Vzhledem k činnosti jednotlivých společností skupiny, která spočívá v obhospodařování individuálních portfolií zákazníků, obhospodařování portfolií investičních fondů na základě outsourcingové smlouvy a v poskytování doplňkové investiční služby úschova a správa investičních nástrojů pro zákazníka, jsou pro skupinu relevantní zejména rizika vyplývající ze vztahu ke klientovi a riziko operační. Jedna ze společností ve skupině dále vykonává činnost hlavního administrátora investičních fondů a funkci depozitáře investičních fondů.</t>
  </si>
  <si>
    <t>Riziko pro zákazníka
Skupina z titulu poskytování investičních služeb spočívajících výhradně v obhospodařování individuálních portfolií zákazníků identifikovala pouze riziko vyplývající z objemu majetku zákazníků ve správě – asset under management („AUM“). Toto riziko řídí společnost mimo jiné nastevením investičních limitů portfolií v souladu se strategií pro jednotlivé zákazníky  Skupina z titulu poskytování investičních služeb spočívajících zejména v úschově a správě investičních nástrojů identifikovala pouze riziko vyplývající z objemu majetku zákazníků, které společnost pro zákazníky uschovává a spravuje – asset safguarded and administred („ASA“).  Riziko řídí společnost mimo jiné zavedením a udržováním řídícího a kontrolního systému, který přispívá k snížení operačního rizika.                                                                           Riziko pro trh
Žádná ze společností ve skupině neobchoduje na vlastní účet, resp. nedrží investiční nástroje v obchodním portfoliu. Z rizika pro trh je pro Skupinu relevantní pouze měnové riziko-net position risk ("NPR) pro jednoho člena skupiny. Skupina kalkuluje toto riziko ve vztahu ke všem svým pozicím v cizí měně, kterými jsou hlavní měny (CZK,EUR,USD,JPY a GBP). Tyto pozice jsou představovany zejména vysoce likvidními aktivy jejichž měnové konverze jsou na finančních trzích v případě potřeby proveditelné ve velice krátkém čsovém okamžiku. Měnové riziko je z tohoto důvodu v podmínkách skupiny nevýznamné.                                                                                                                       Riziko pro podnik
Vzhledem ke skutečnosti, že žádná ze společností Skupiny neobchoduje na vlastní účet, resp. nedrží investiční nástroje v obchodním portfoliu, ani neobchoduje svým jménem a na účet zákazníků, není pro Skupinu relevantní stanovení kapitálového požadavku k riziku pro podnik.</t>
  </si>
  <si>
    <t>Skupina, resp. žádná se společností Skupiny neobchoduje na vlastní účet, resp. nedrží investiční nástroje v obchodním portfoliu. Z tohoto důvodu nestanovuje kapitálový požadavek k riziku koncentrace. Skupina však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</si>
  <si>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Skupina řídí likviditu na úrovni jednotlivých společností, a to zejména ohledně svých peněžních závazků vyplývajících ze své provozní a obchodní činnosti a případně nakládání s vlastním majetkem. Likvidita je měřena, sledována a kontrolována v každé z hlavních měn (CZK, EUR, USD,JPY a GBP).  Vzhledem k přebytku likvidních aktiv nad potřebami provozního financování každé společnosti ve Skupině je riziko nedostatečné likvidity velmi nízké.</t>
  </si>
  <si>
    <t xml:space="preserve"> Libor Winkler - jednatel </t>
  </si>
  <si>
    <t xml:space="preserve"> Bronislav Kandrík - jednatel</t>
  </si>
  <si>
    <t>Jiří Divoký</t>
  </si>
  <si>
    <t>Jan Dezort - předseda dozorčí rady</t>
  </si>
  <si>
    <t>Jednotliví členové vedoucích orgánů společností ve skupině jsou vybíráni tak, aby v rámci vedoucího orgánu byly zastoupeny všechny typy odborných specializací, které jako celek tvoří jádro činnostikaždé společnosti. Tyto cíle současní členové vedoucích orgánů zcela naplňují.</t>
  </si>
  <si>
    <t>NE; zřízení výboru pro rizika není vzhledem k typům rizik přiměřené</t>
  </si>
  <si>
    <t>Pokladní hotovost a vklady u centrálních bank</t>
  </si>
  <si>
    <t>není přidělen</t>
  </si>
  <si>
    <t>soukromá</t>
  </si>
  <si>
    <t>Zákon č. 90/2012 Sb. o obchodních korporacích</t>
  </si>
  <si>
    <t>V regulatorním kapitálu uznáno 2,7 mil. Kč. Nástroje nejsou vykazovány v různých třídách regulatorního kapitálu. Uznaný objem se neliší od emitovaného objemu.</t>
  </si>
  <si>
    <t>věčný</t>
  </si>
  <si>
    <t>žádná splatnost</t>
  </si>
  <si>
    <t>ne</t>
  </si>
  <si>
    <t>pohyblivé</t>
  </si>
  <si>
    <t>zcela podle uvážení</t>
  </si>
  <si>
    <t>nekumulativní</t>
  </si>
  <si>
    <t>nekonvertibilní</t>
  </si>
  <si>
    <t>Ano</t>
  </si>
  <si>
    <t>Rozhodnutí valné hromady</t>
  </si>
  <si>
    <t>celé i částečné</t>
  </si>
  <si>
    <t>trvalé i dočasné</t>
  </si>
  <si>
    <t>nepoužije se</t>
  </si>
  <si>
    <t>Vnitřně stanovený kapitál Společnost udržovala na úrovni požadavků na kapitál stanovených na individuálním základě podle pravidel IFR navýšených o vnitřně stanovenou rizikovou přirážku. Vzhledem ke skutečnosti, že Společnost neplánuje výraznou změnu ve svém obchodním modelu a rozsahu své hospodářské činnosti je úroveň vnitřně stanoveného kapitálu Společnosti dostatečná.</t>
  </si>
  <si>
    <t>Odměna se skládá ze základní mzdy a bonusu, který je vyplácen zcela na základě volné úvahy každé společnosti.</t>
  </si>
  <si>
    <t>Kvalita plnění jak dlouhodobých, tak i krátkodobých cílů, které vycházejí z cílů každé společnosti, efektivita práce, dodržování termínů pro jednotlivé úkoly</t>
  </si>
  <si>
    <t>Odměny prostřednictvím nástrojů nejsou vypláceny</t>
  </si>
  <si>
    <t>Odměny nejsou vypláceny s odloženou splatností</t>
  </si>
  <si>
    <t>Odměny nejsou převáděny</t>
  </si>
  <si>
    <t>Platové ohodnocení je vázané na typ činnosti</t>
  </si>
  <si>
    <t>není stanoveno</t>
  </si>
  <si>
    <t>není relevantví</t>
  </si>
  <si>
    <t>není relevantní</t>
  </si>
  <si>
    <t>Pohledávky za bankami a družstevními záložnami</t>
  </si>
  <si>
    <t>Pohledávky za nebankovními subjekty</t>
  </si>
  <si>
    <t>Dluhové cenné papíry</t>
  </si>
  <si>
    <t>Akcie, podílové listy a ostatní podíly</t>
  </si>
  <si>
    <t>Úvěry a jiné pohledávky</t>
  </si>
  <si>
    <t>Dlouhodobý nehmotný majetek</t>
  </si>
  <si>
    <t>Dlouhodobý hmotný majetek</t>
  </si>
  <si>
    <t>Daňové pohledávky</t>
  </si>
  <si>
    <t xml:space="preserve"> </t>
  </si>
  <si>
    <t>Ostatní aktiva</t>
  </si>
  <si>
    <t>Náklady a příjmy příštích období</t>
  </si>
  <si>
    <t>Kladný konsolidační rozdíl</t>
  </si>
  <si>
    <t>Ostatní pasiva</t>
  </si>
  <si>
    <t>Výnosy a výdaje příštích období</t>
  </si>
  <si>
    <t>Rezervy</t>
  </si>
  <si>
    <t>Finanční závazky v naběhlé hodnotě</t>
  </si>
  <si>
    <t>Daňové závazky</t>
  </si>
  <si>
    <t>Ostatní závazky</t>
  </si>
  <si>
    <t>Základní kapitál</t>
  </si>
  <si>
    <t>Kapitálové fondy</t>
  </si>
  <si>
    <t>Jiný kapitál</t>
  </si>
  <si>
    <t>Ostatní fondy ze zisku</t>
  </si>
  <si>
    <t>Zisk běžného účetního období</t>
  </si>
  <si>
    <t>podíl</t>
  </si>
  <si>
    <t xml:space="preserve"> vlastní kapitál podílníků</t>
  </si>
  <si>
    <t>24.6.2024 vznik s.r.o.</t>
  </si>
  <si>
    <t>Rozdíl mezi konsolidovanou auditovanou rozvahou a rozvahou dle regulatorní konsolidace tvoří  hodnota konsolidačního rozdílu, který vznikl k 1. 10. 2019 porovnáním úplaty za nabyté společnosti a celkových identifikovatelných aktiv a celkových převzatých závazků.</t>
  </si>
  <si>
    <t>Pozn.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</si>
</sst>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i/>
      <sz val="12"/>
      <color rgb="FFFF0000"/>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F0"/>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sz val="11"/>
      <color rgb="FFFF0000"/>
      <name val="Calibri"/>
      <family val="2"/>
      <charset val="238"/>
      <scheme val="minor"/>
    </font>
    <font>
      <b/>
      <vertAlign val="superscript"/>
      <sz val="1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12">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5" fillId="0" borderId="0" applyNumberFormat="0" applyFill="0" applyBorder="0" applyAlignment="0" applyProtection="0"/>
  </cellStyleXfs>
  <cellXfs count="468">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3" fillId="0" borderId="0" xfId="3" applyFont="1" applyAlignment="1">
      <alignment vertical="center" wrapText="1"/>
    </xf>
    <xf numFmtId="0" fontId="2" fillId="0" borderId="0" xfId="3" applyFont="1" applyAlignment="1"/>
    <xf numFmtId="0" fontId="12" fillId="0" borderId="0" xfId="3" applyFont="1" applyAlignment="1">
      <alignment vertical="center" wrapText="1"/>
    </xf>
    <xf numFmtId="0" fontId="15" fillId="0" borderId="0" xfId="3" applyFont="1" applyAlignment="1">
      <alignment vertical="center" wrapText="1"/>
    </xf>
    <xf numFmtId="0" fontId="3" fillId="0" borderId="1" xfId="3" applyFont="1" applyBorder="1" applyAlignment="1">
      <alignment vertical="center" wrapText="1"/>
    </xf>
    <xf numFmtId="0" fontId="3" fillId="0" borderId="1" xfId="3" applyFont="1" applyBorder="1" applyAlignment="1">
      <alignment horizontal="left" vertical="center" wrapText="1" indent="1"/>
    </xf>
    <xf numFmtId="0" fontId="4" fillId="0" borderId="1" xfId="3" applyFont="1" applyBorder="1">
      <alignment vertical="center"/>
    </xf>
    <xf numFmtId="0" fontId="13" fillId="0" borderId="1" xfId="3" applyFont="1" applyBorder="1">
      <alignment vertical="center"/>
    </xf>
    <xf numFmtId="0" fontId="0" fillId="6" borderId="0" xfId="0" applyFill="1"/>
    <xf numFmtId="0" fontId="20" fillId="0" borderId="0" xfId="0" applyFont="1"/>
    <xf numFmtId="0" fontId="21" fillId="0" borderId="0" xfId="10" applyFont="1"/>
    <xf numFmtId="0" fontId="23" fillId="0" borderId="0" xfId="9" applyFont="1" applyAlignment="1">
      <alignment horizontal="left" vertical="center"/>
    </xf>
    <xf numFmtId="0" fontId="1" fillId="0" borderId="0" xfId="3" applyFont="1" applyAlignment="1"/>
    <xf numFmtId="0" fontId="24" fillId="0" borderId="0" xfId="3" applyFont="1" applyAlignment="1"/>
    <xf numFmtId="0" fontId="27" fillId="0" borderId="0" xfId="0" applyFont="1"/>
    <xf numFmtId="0" fontId="28" fillId="0" borderId="0" xfId="0" applyFont="1"/>
    <xf numFmtId="0" fontId="0" fillId="0" borderId="0" xfId="3" applyFont="1" applyAlignment="1"/>
    <xf numFmtId="0" fontId="29" fillId="0" borderId="0" xfId="0" applyFont="1"/>
    <xf numFmtId="0" fontId="29" fillId="6" borderId="0" xfId="0" applyFont="1" applyFill="1"/>
    <xf numFmtId="0" fontId="21" fillId="6" borderId="0" xfId="0" applyFont="1" applyFill="1" applyAlignment="1">
      <alignment vertical="center"/>
    </xf>
    <xf numFmtId="0" fontId="0" fillId="6" borderId="0" xfId="0" applyFill="1" applyAlignment="1">
      <alignment vertical="top"/>
    </xf>
    <xf numFmtId="0" fontId="21" fillId="6" borderId="0" xfId="0" applyFont="1" applyFill="1"/>
    <xf numFmtId="0" fontId="33" fillId="6" borderId="0" xfId="0" applyFont="1" applyFill="1"/>
    <xf numFmtId="0" fontId="32" fillId="6" borderId="0" xfId="0" applyFont="1" applyFill="1" applyAlignment="1">
      <alignment horizontal="center" vertical="top" wrapText="1"/>
    </xf>
    <xf numFmtId="0" fontId="31" fillId="6" borderId="0" xfId="0" applyFont="1" applyFill="1" applyAlignment="1">
      <alignment horizontal="center" vertical="top" wrapText="1"/>
    </xf>
    <xf numFmtId="0" fontId="21" fillId="6" borderId="0" xfId="3" applyFont="1" applyFill="1" applyAlignment="1"/>
    <xf numFmtId="0" fontId="37" fillId="6" borderId="0" xfId="3" applyFont="1" applyFill="1" applyAlignment="1">
      <alignment vertical="center" wrapText="1"/>
    </xf>
    <xf numFmtId="0" fontId="30" fillId="6" borderId="1" xfId="3" applyFont="1" applyFill="1" applyBorder="1">
      <alignment vertical="center"/>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1" fillId="0" borderId="0" xfId="0" applyFont="1"/>
    <xf numFmtId="0" fontId="22" fillId="0" borderId="0" xfId="9" applyFont="1" applyAlignment="1">
      <alignment vertical="center"/>
    </xf>
    <xf numFmtId="0" fontId="17"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7"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1"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2" fillId="7" borderId="1" xfId="3" applyFont="1" applyFill="1" applyBorder="1" applyAlignment="1">
      <alignment horizontal="center" vertical="center" wrapText="1"/>
    </xf>
    <xf numFmtId="0" fontId="14" fillId="7" borderId="5" xfId="3" applyFont="1" applyFill="1" applyBorder="1" applyAlignment="1"/>
    <xf numFmtId="0" fontId="18" fillId="7" borderId="2" xfId="0" applyFont="1" applyFill="1" applyBorder="1"/>
    <xf numFmtId="0" fontId="28" fillId="0" borderId="0" xfId="0" applyFont="1" applyAlignment="1">
      <alignment wrapText="1"/>
    </xf>
    <xf numFmtId="0" fontId="45" fillId="6" borderId="0" xfId="0" applyFont="1" applyFill="1"/>
    <xf numFmtId="0" fontId="36" fillId="0" borderId="0" xfId="0" applyFont="1" applyAlignment="1">
      <alignment horizontal="left"/>
    </xf>
    <xf numFmtId="0" fontId="21" fillId="6" borderId="0" xfId="0" applyFont="1" applyFill="1" applyAlignment="1">
      <alignment vertical="top"/>
    </xf>
    <xf numFmtId="0" fontId="16" fillId="7" borderId="1" xfId="3" applyFont="1" applyFill="1" applyBorder="1">
      <alignment vertical="center"/>
    </xf>
    <xf numFmtId="0" fontId="19"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4" fillId="0" borderId="0" xfId="0" applyFont="1"/>
    <xf numFmtId="0" fontId="0" fillId="0" borderId="0" xfId="0" applyAlignment="1">
      <alignment horizontal="left" vertical="top" wrapText="1"/>
    </xf>
    <xf numFmtId="0" fontId="30" fillId="6" borderId="0" xfId="0" applyFont="1" applyFill="1" applyAlignment="1">
      <alignment horizontal="left" vertical="center" wrapText="1" indent="1"/>
    </xf>
    <xf numFmtId="0" fontId="30" fillId="6" borderId="0" xfId="0" applyFont="1" applyFill="1" applyAlignment="1">
      <alignment horizontal="left" vertical="center" wrapText="1"/>
    </xf>
    <xf numFmtId="0" fontId="21"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5" fillId="0" borderId="0" xfId="3" applyFont="1">
      <alignment vertical="center"/>
    </xf>
    <xf numFmtId="0" fontId="51" fillId="0" borderId="0" xfId="0" applyFont="1"/>
    <xf numFmtId="0" fontId="52" fillId="8" borderId="0" xfId="9" applyFont="1" applyFill="1" applyAlignment="1">
      <alignment horizontal="left" vertical="center"/>
    </xf>
    <xf numFmtId="0" fontId="54" fillId="0" borderId="0" xfId="11" applyFont="1" applyAlignment="1">
      <alignment vertical="center"/>
    </xf>
    <xf numFmtId="0" fontId="34" fillId="0" borderId="0" xfId="10" applyFont="1" applyAlignment="1">
      <alignment vertical="center"/>
    </xf>
    <xf numFmtId="0" fontId="18" fillId="0" borderId="0" xfId="0" applyFont="1"/>
    <xf numFmtId="0" fontId="28" fillId="0" borderId="0" xfId="9" applyFont="1" applyAlignment="1">
      <alignment vertical="center"/>
    </xf>
    <xf numFmtId="0" fontId="17" fillId="7" borderId="21" xfId="3" applyFont="1" applyFill="1" applyBorder="1" applyAlignment="1">
      <alignment horizontal="center" vertical="center"/>
    </xf>
    <xf numFmtId="0" fontId="13" fillId="0" borderId="0" xfId="3" applyFont="1" applyAlignment="1">
      <alignment vertical="center" wrapText="1"/>
    </xf>
    <xf numFmtId="0" fontId="13" fillId="0" borderId="0" xfId="3" applyFont="1">
      <alignment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4"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36" fillId="7" borderId="8" xfId="3" applyFont="1" applyFill="1" applyBorder="1" applyAlignment="1">
      <alignment horizontal="center" vertical="center"/>
    </xf>
    <xf numFmtId="0" fontId="42" fillId="7" borderId="5" xfId="3" applyFont="1" applyFill="1" applyBorder="1" applyAlignment="1"/>
    <xf numFmtId="0" fontId="28" fillId="0" borderId="0" xfId="0" applyFont="1" applyAlignment="1">
      <alignment horizontal="center"/>
    </xf>
    <xf numFmtId="0" fontId="1" fillId="7" borderId="2" xfId="0" applyFont="1" applyFill="1" applyBorder="1" applyAlignment="1">
      <alignment horizontal="left" vertical="center"/>
    </xf>
    <xf numFmtId="0" fontId="16" fillId="0" borderId="0" xfId="3" applyFont="1" applyAlignment="1">
      <alignment horizontal="right" vertical="center" wrapText="1"/>
    </xf>
    <xf numFmtId="0" fontId="17" fillId="0" borderId="0" xfId="3" applyFont="1" applyAlignment="1">
      <alignment horizontal="right" vertical="center"/>
    </xf>
    <xf numFmtId="0" fontId="17" fillId="7" borderId="8" xfId="0" applyFont="1" applyFill="1" applyBorder="1" applyAlignment="1">
      <alignment horizontal="center"/>
    </xf>
    <xf numFmtId="0" fontId="17" fillId="7" borderId="9" xfId="0" applyFont="1" applyFill="1" applyBorder="1" applyAlignment="1">
      <alignment horizontal="center"/>
    </xf>
    <xf numFmtId="0" fontId="42" fillId="7" borderId="4" xfId="3" applyFont="1" applyFill="1" applyBorder="1" applyAlignment="1"/>
    <xf numFmtId="0" fontId="34" fillId="7" borderId="17" xfId="0" applyFont="1" applyFill="1" applyBorder="1" applyAlignment="1">
      <alignment horizontal="center" vertical="center" wrapText="1"/>
    </xf>
    <xf numFmtId="0" fontId="17" fillId="7" borderId="4" xfId="3" applyFont="1" applyFill="1" applyBorder="1" applyAlignment="1">
      <alignment horizontal="center"/>
    </xf>
    <xf numFmtId="0" fontId="16"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6" fillId="7" borderId="26" xfId="3" applyFont="1" applyFill="1" applyBorder="1" applyAlignment="1">
      <alignment horizontal="center" vertical="center" wrapText="1"/>
    </xf>
    <xf numFmtId="0" fontId="16" fillId="7" borderId="28" xfId="3" applyFont="1" applyFill="1" applyBorder="1" applyAlignment="1">
      <alignment vertical="center" wrapText="1"/>
    </xf>
    <xf numFmtId="0" fontId="16" fillId="7" borderId="31" xfId="3" applyFont="1" applyFill="1" applyBorder="1" applyAlignment="1">
      <alignment horizontal="center" vertical="center" wrapText="1"/>
    </xf>
    <xf numFmtId="0" fontId="17" fillId="7" borderId="34"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6" fillId="7" borderId="36" xfId="3" applyFont="1" applyFill="1" applyBorder="1" applyAlignment="1">
      <alignment horizontal="center" vertical="center" wrapText="1"/>
    </xf>
    <xf numFmtId="0" fontId="16" fillId="7" borderId="27" xfId="3" applyFont="1" applyFill="1" applyBorder="1">
      <alignment vertical="center"/>
    </xf>
    <xf numFmtId="0" fontId="3" fillId="7" borderId="28" xfId="3" applyFont="1" applyFill="1" applyBorder="1" applyAlignment="1">
      <alignment horizontal="center" vertical="center"/>
    </xf>
    <xf numFmtId="0" fontId="16"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16" fillId="7" borderId="27"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2"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2" fillId="7" borderId="39" xfId="3" applyFont="1" applyFill="1" applyBorder="1" applyAlignment="1">
      <alignment horizontal="center" vertical="center" wrapText="1"/>
    </xf>
    <xf numFmtId="0" fontId="12" fillId="7" borderId="13" xfId="3" applyFont="1" applyFill="1" applyBorder="1" applyAlignment="1">
      <alignment horizontal="center" vertical="center" wrapText="1"/>
    </xf>
    <xf numFmtId="0" fontId="12" fillId="7" borderId="40" xfId="3" applyFont="1" applyFill="1" applyBorder="1" applyAlignment="1">
      <alignment horizontal="center" vertical="center" wrapText="1"/>
    </xf>
    <xf numFmtId="0" fontId="12" fillId="0" borderId="13" xfId="3" applyFont="1" applyBorder="1" applyAlignment="1">
      <alignment vertical="center" wrapText="1"/>
    </xf>
    <xf numFmtId="0" fontId="3" fillId="0" borderId="27" xfId="3" applyFont="1" applyBorder="1" applyAlignment="1">
      <alignment vertical="center" wrapText="1"/>
    </xf>
    <xf numFmtId="0" fontId="2" fillId="0" borderId="29" xfId="3" applyFont="1" applyBorder="1">
      <alignment vertical="center"/>
    </xf>
    <xf numFmtId="0" fontId="3" fillId="0" borderId="35" xfId="3" applyFont="1" applyBorder="1" applyAlignment="1">
      <alignment horizontal="center" vertical="center" wrapText="1"/>
    </xf>
    <xf numFmtId="0" fontId="3" fillId="0" borderId="35" xfId="3" quotePrefix="1" applyFont="1" applyBorder="1" applyAlignment="1">
      <alignment horizontal="center" vertical="center" wrapText="1"/>
    </xf>
    <xf numFmtId="0" fontId="2" fillId="0" borderId="39" xfId="3" applyFont="1" applyBorder="1">
      <alignment vertical="center"/>
    </xf>
    <xf numFmtId="0" fontId="3" fillId="0" borderId="40" xfId="3" applyFont="1" applyBorder="1" applyAlignment="1">
      <alignment horizontal="center" vertical="center" wrapText="1"/>
    </xf>
    <xf numFmtId="0" fontId="3" fillId="0" borderId="30" xfId="3" applyFont="1" applyBorder="1" applyAlignment="1">
      <alignment horizontal="center" vertical="center" wrapText="1"/>
    </xf>
    <xf numFmtId="0" fontId="2" fillId="0" borderId="31" xfId="3" applyFont="1" applyBorder="1">
      <alignment vertical="center"/>
    </xf>
    <xf numFmtId="0" fontId="12" fillId="0" borderId="32" xfId="3" applyFont="1" applyBorder="1" applyAlignment="1">
      <alignment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4" fillId="0" borderId="10"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17" fillId="7" borderId="25" xfId="0" applyFont="1" applyFill="1" applyBorder="1" applyAlignment="1">
      <alignment vertical="center"/>
    </xf>
    <xf numFmtId="0" fontId="17" fillId="7" borderId="45" xfId="0" applyFont="1" applyFill="1" applyBorder="1" applyAlignment="1">
      <alignment vertical="center"/>
    </xf>
    <xf numFmtId="0" fontId="17" fillId="7" borderId="19" xfId="0" applyFont="1" applyFill="1" applyBorder="1" applyAlignment="1">
      <alignment horizontal="center" vertical="center"/>
    </xf>
    <xf numFmtId="0" fontId="24" fillId="7" borderId="25" xfId="3" applyFont="1" applyFill="1" applyBorder="1" applyAlignment="1">
      <alignment horizontal="center" vertical="center" wrapText="1"/>
    </xf>
    <xf numFmtId="0" fontId="21" fillId="6" borderId="9" xfId="0" applyFont="1" applyFill="1" applyBorder="1" applyAlignment="1">
      <alignment horizontal="center" vertical="center"/>
    </xf>
    <xf numFmtId="0" fontId="31" fillId="7" borderId="24" xfId="3" applyFont="1" applyFill="1" applyBorder="1" applyAlignment="1">
      <alignment horizontal="center" vertical="center" wrapText="1"/>
    </xf>
    <xf numFmtId="0" fontId="30" fillId="6" borderId="26" xfId="3" applyFont="1" applyFill="1" applyBorder="1" applyAlignment="1">
      <alignment horizontal="center" vertical="center" wrapText="1"/>
    </xf>
    <xf numFmtId="0" fontId="30" fillId="6" borderId="27" xfId="3" applyFont="1" applyFill="1" applyBorder="1">
      <alignment vertical="center"/>
    </xf>
    <xf numFmtId="0" fontId="30" fillId="6" borderId="29" xfId="3" applyFont="1" applyFill="1" applyBorder="1" applyAlignment="1">
      <alignment horizontal="center" vertical="center" wrapText="1"/>
    </xf>
    <xf numFmtId="0" fontId="30" fillId="6" borderId="35" xfId="3" applyFont="1" applyFill="1" applyBorder="1">
      <alignment vertical="center"/>
    </xf>
    <xf numFmtId="0" fontId="30" fillId="6" borderId="31" xfId="3" applyFont="1" applyFill="1" applyBorder="1" applyAlignment="1">
      <alignment horizontal="center" vertical="center" wrapText="1"/>
    </xf>
    <xf numFmtId="0" fontId="34" fillId="6" borderId="32" xfId="0" applyFont="1" applyFill="1" applyBorder="1" applyAlignment="1">
      <alignment vertical="center" wrapText="1"/>
    </xf>
    <xf numFmtId="0" fontId="21" fillId="6" borderId="34" xfId="0" applyFont="1" applyFill="1" applyBorder="1"/>
    <xf numFmtId="0" fontId="21" fillId="7" borderId="4" xfId="0" applyFont="1" applyFill="1" applyBorder="1" applyAlignment="1">
      <alignment vertical="top"/>
    </xf>
    <xf numFmtId="0" fontId="30"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4" fillId="0" borderId="1" xfId="3" applyFont="1" applyBorder="1" applyAlignment="1">
      <alignment vertical="center" wrapText="1"/>
    </xf>
    <xf numFmtId="0" fontId="24" fillId="0" borderId="26" xfId="3" applyFont="1" applyBorder="1" applyAlignment="1">
      <alignment horizontal="center" vertical="center" wrapText="1"/>
    </xf>
    <xf numFmtId="0" fontId="24" fillId="0" borderId="27" xfId="0" applyFont="1" applyBorder="1" applyAlignment="1">
      <alignment horizontal="left" vertical="center" indent="1"/>
    </xf>
    <xf numFmtId="0" fontId="24" fillId="0" borderId="29" xfId="3" applyFont="1" applyBorder="1" applyAlignment="1">
      <alignment horizontal="center" vertical="center" wrapText="1"/>
    </xf>
    <xf numFmtId="0" fontId="24" fillId="0" borderId="1" xfId="0" applyFont="1" applyBorder="1" applyAlignment="1">
      <alignment horizontal="left" vertical="center" indent="1"/>
    </xf>
    <xf numFmtId="0" fontId="24" fillId="0" borderId="39" xfId="3" applyFont="1" applyBorder="1" applyAlignment="1">
      <alignment horizontal="center" vertical="center" wrapText="1"/>
    </xf>
    <xf numFmtId="0" fontId="24" fillId="0" borderId="13" xfId="0" applyFont="1" applyBorder="1" applyAlignment="1">
      <alignment horizontal="left" vertical="center" indent="1"/>
    </xf>
    <xf numFmtId="0" fontId="24" fillId="0" borderId="41" xfId="3" applyFont="1" applyBorder="1" applyAlignment="1">
      <alignment horizontal="center" vertical="center" wrapText="1"/>
    </xf>
    <xf numFmtId="0" fontId="24" fillId="0" borderId="6" xfId="0" applyFont="1" applyBorder="1" applyAlignment="1">
      <alignment horizontal="left" vertical="center" indent="1"/>
    </xf>
    <xf numFmtId="0" fontId="24" fillId="0" borderId="31" xfId="3" applyFont="1" applyBorder="1" applyAlignment="1">
      <alignment horizontal="center" vertical="center" wrapText="1"/>
    </xf>
    <xf numFmtId="0" fontId="24" fillId="0" borderId="32" xfId="0" applyFont="1" applyBorder="1" applyAlignment="1">
      <alignment horizontal="left" vertical="center" indent="1"/>
    </xf>
    <xf numFmtId="0" fontId="24" fillId="0" borderId="34" xfId="0" applyFont="1" applyBorder="1"/>
    <xf numFmtId="0" fontId="0" fillId="0" borderId="0" xfId="3" applyFont="1">
      <alignment vertical="center"/>
    </xf>
    <xf numFmtId="0" fontId="17" fillId="7" borderId="18" xfId="9" applyFont="1" applyFill="1" applyBorder="1" applyAlignment="1">
      <alignment horizontal="center" vertical="center" wrapText="1"/>
    </xf>
    <xf numFmtId="0" fontId="17" fillId="7" borderId="18" xfId="9" applyFont="1" applyFill="1" applyBorder="1" applyAlignment="1">
      <alignment horizontal="center" vertical="center"/>
    </xf>
    <xf numFmtId="0" fontId="17" fillId="7" borderId="20" xfId="9" applyFont="1" applyFill="1" applyBorder="1" applyAlignment="1">
      <alignment horizontal="center" vertical="center" wrapText="1"/>
    </xf>
    <xf numFmtId="0" fontId="17" fillId="7" borderId="19" xfId="9" applyFont="1" applyFill="1" applyBorder="1" applyAlignment="1">
      <alignment horizontal="center" vertical="center" wrapText="1"/>
    </xf>
    <xf numFmtId="0" fontId="17" fillId="7" borderId="6" xfId="9" applyFont="1" applyFill="1" applyBorder="1" applyAlignment="1">
      <alignment horizontal="center" vertical="center" wrapText="1"/>
    </xf>
    <xf numFmtId="0" fontId="17" fillId="7" borderId="16" xfId="9" applyFont="1" applyFill="1" applyBorder="1" applyAlignment="1">
      <alignment horizontal="left" vertical="center"/>
    </xf>
    <xf numFmtId="0" fontId="17" fillId="7" borderId="6" xfId="9" applyFont="1" applyFill="1" applyBorder="1" applyAlignment="1">
      <alignment horizontal="left" vertical="center"/>
    </xf>
    <xf numFmtId="0" fontId="24" fillId="0" borderId="1" xfId="9" applyFont="1" applyBorder="1" applyAlignment="1">
      <alignment horizontal="center" vertical="center"/>
    </xf>
    <xf numFmtId="0" fontId="24" fillId="0" borderId="1" xfId="9" applyFont="1" applyBorder="1" applyAlignment="1">
      <alignment horizontal="left" vertical="center"/>
    </xf>
    <xf numFmtId="49" fontId="24" fillId="0" borderId="1" xfId="9" applyNumberFormat="1" applyFont="1" applyBorder="1" applyAlignment="1">
      <alignment horizontal="left" vertical="center"/>
    </xf>
    <xf numFmtId="0" fontId="20" fillId="0" borderId="1" xfId="10" applyFont="1" applyBorder="1"/>
    <xf numFmtId="0" fontId="26" fillId="0" borderId="1" xfId="10" applyFont="1" applyBorder="1"/>
    <xf numFmtId="0" fontId="17" fillId="7" borderId="1" xfId="9" applyFont="1" applyFill="1" applyBorder="1" applyAlignment="1">
      <alignment horizontal="center" vertical="center" wrapText="1"/>
    </xf>
    <xf numFmtId="0" fontId="17" fillId="7" borderId="4" xfId="9" applyFont="1" applyFill="1" applyBorder="1" applyAlignment="1">
      <alignment horizontal="left" vertical="center"/>
    </xf>
    <xf numFmtId="0" fontId="17" fillId="7" borderId="1" xfId="9" applyFont="1" applyFill="1" applyBorder="1" applyAlignment="1">
      <alignment horizontal="left" vertical="center"/>
    </xf>
    <xf numFmtId="0" fontId="24" fillId="0" borderId="4" xfId="9" applyFont="1" applyBorder="1" applyAlignment="1">
      <alignment horizontal="left" vertical="center"/>
    </xf>
    <xf numFmtId="0" fontId="20" fillId="0" borderId="1" xfId="0" applyFont="1" applyBorder="1"/>
    <xf numFmtId="0" fontId="20" fillId="7" borderId="1" xfId="0" applyFont="1" applyFill="1" applyBorder="1"/>
    <xf numFmtId="49" fontId="24" fillId="0" borderId="1" xfId="9" applyNumberFormat="1" applyFont="1" applyBorder="1" applyAlignment="1">
      <alignment horizontal="left" vertical="center" wrapText="1"/>
    </xf>
    <xf numFmtId="0" fontId="24" fillId="6" borderId="1" xfId="9" applyFont="1" applyFill="1" applyBorder="1" applyAlignment="1">
      <alignment horizontal="center" vertical="center"/>
    </xf>
    <xf numFmtId="0" fontId="24" fillId="0" borderId="1" xfId="10" applyFont="1" applyBorder="1" applyAlignment="1">
      <alignment horizontal="center"/>
    </xf>
    <xf numFmtId="0" fontId="24" fillId="0" borderId="1" xfId="10" applyFont="1" applyBorder="1"/>
    <xf numFmtId="0" fontId="57"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5" xfId="3" applyFont="1" applyBorder="1">
      <alignment vertical="center"/>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6" fillId="6" borderId="27" xfId="0" applyFont="1" applyFill="1" applyBorder="1" applyAlignment="1">
      <alignment vertical="center" wrapText="1"/>
    </xf>
    <xf numFmtId="0" fontId="0" fillId="6" borderId="29" xfId="0" applyFill="1" applyBorder="1" applyAlignment="1">
      <alignment horizontal="center" vertical="top" wrapText="1"/>
    </xf>
    <xf numFmtId="0" fontId="16" fillId="6" borderId="1" xfId="0" applyFont="1" applyFill="1" applyBorder="1" applyAlignment="1">
      <alignment vertical="center" wrapText="1"/>
    </xf>
    <xf numFmtId="0" fontId="58" fillId="6" borderId="1" xfId="0" applyFont="1" applyFill="1" applyBorder="1" applyAlignment="1">
      <alignment vertical="center" wrapText="1"/>
    </xf>
    <xf numFmtId="0" fontId="58"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8"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8" fillId="6" borderId="32" xfId="0" applyFont="1" applyFill="1" applyBorder="1" applyAlignment="1">
      <alignment vertical="center" wrapText="1"/>
    </xf>
    <xf numFmtId="0" fontId="58" fillId="6" borderId="34" xfId="0" applyFont="1" applyFill="1" applyBorder="1" applyAlignment="1">
      <alignment vertical="center" wrapText="1"/>
    </xf>
    <xf numFmtId="0" fontId="0" fillId="6" borderId="27" xfId="0" applyFill="1" applyBorder="1" applyAlignment="1">
      <alignment vertical="top" wrapText="1"/>
    </xf>
    <xf numFmtId="0" fontId="58" fillId="6" borderId="27" xfId="0" applyFont="1" applyFill="1" applyBorder="1" applyAlignment="1">
      <alignment vertical="top" wrapText="1"/>
    </xf>
    <xf numFmtId="0" fontId="58" fillId="6" borderId="28" xfId="0" applyFont="1" applyFill="1" applyBorder="1" applyAlignment="1">
      <alignment vertical="top" wrapText="1"/>
    </xf>
    <xf numFmtId="0" fontId="0" fillId="6" borderId="1" xfId="0" applyFill="1" applyBorder="1" applyAlignment="1">
      <alignment horizontal="left" vertical="top" wrapText="1" indent="1"/>
    </xf>
    <xf numFmtId="0" fontId="58" fillId="6" borderId="1" xfId="0" applyFont="1" applyFill="1" applyBorder="1" applyAlignment="1">
      <alignment vertical="top" wrapText="1"/>
    </xf>
    <xf numFmtId="0" fontId="58"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4" fillId="6" borderId="1" xfId="0" applyFont="1" applyFill="1" applyBorder="1" applyAlignment="1">
      <alignment vertical="top" wrapText="1"/>
    </xf>
    <xf numFmtId="0" fontId="24" fillId="6" borderId="1" xfId="0" applyFont="1" applyFill="1" applyBorder="1" applyAlignment="1">
      <alignment horizontal="left" vertical="top" wrapText="1" indent="1"/>
    </xf>
    <xf numFmtId="0" fontId="0" fillId="6" borderId="32" xfId="0" applyFill="1" applyBorder="1" applyAlignment="1">
      <alignment vertical="top" wrapText="1"/>
    </xf>
    <xf numFmtId="0" fontId="58" fillId="6" borderId="32" xfId="0" applyFont="1" applyFill="1" applyBorder="1" applyAlignment="1">
      <alignment vertical="top" wrapText="1"/>
    </xf>
    <xf numFmtId="0" fontId="58" fillId="6" borderId="34" xfId="0" applyFont="1" applyFill="1" applyBorder="1" applyAlignment="1">
      <alignment vertical="top" wrapText="1"/>
    </xf>
    <xf numFmtId="0" fontId="1" fillId="0" borderId="6" xfId="0" applyFont="1" applyBorder="1"/>
    <xf numFmtId="0" fontId="1" fillId="0" borderId="1" xfId="0" applyFont="1" applyBorder="1"/>
    <xf numFmtId="0" fontId="36" fillId="7" borderId="26" xfId="0" applyFont="1" applyFill="1" applyBorder="1" applyAlignment="1">
      <alignment horizontal="center" vertical="center"/>
    </xf>
    <xf numFmtId="0" fontId="36" fillId="7" borderId="41" xfId="0" applyFont="1" applyFill="1" applyBorder="1" applyAlignment="1">
      <alignment horizontal="center" vertical="center"/>
    </xf>
    <xf numFmtId="0" fontId="36" fillId="7" borderId="47" xfId="0" applyFont="1" applyFill="1" applyBorder="1" applyAlignment="1">
      <alignment horizontal="center" vertical="center"/>
    </xf>
    <xf numFmtId="0" fontId="58"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8" fillId="6" borderId="2" xfId="0" applyFont="1" applyFill="1" applyBorder="1" applyAlignment="1">
      <alignment horizontal="left" vertical="center" wrapText="1"/>
    </xf>
    <xf numFmtId="0" fontId="0" fillId="0" borderId="35" xfId="0" applyBorder="1" applyAlignment="1">
      <alignment horizontal="center"/>
    </xf>
    <xf numFmtId="0" fontId="58" fillId="6" borderId="44" xfId="0" applyFont="1" applyFill="1" applyBorder="1" applyAlignment="1">
      <alignment horizontal="left" vertical="center" wrapText="1" indent="1"/>
    </xf>
    <xf numFmtId="0" fontId="17" fillId="7" borderId="26" xfId="0" applyFont="1" applyFill="1" applyBorder="1" applyAlignment="1">
      <alignment horizontal="center" vertical="center"/>
    </xf>
    <xf numFmtId="0" fontId="58"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7"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7" fillId="7" borderId="47" xfId="0" applyFont="1" applyFill="1" applyBorder="1" applyAlignment="1">
      <alignment horizontal="center" vertical="center"/>
    </xf>
    <xf numFmtId="0" fontId="58"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7" fillId="7" borderId="29" xfId="0" applyFont="1" applyFill="1" applyBorder="1" applyAlignment="1">
      <alignment horizontal="center" vertical="center"/>
    </xf>
    <xf numFmtId="0" fontId="17" fillId="7" borderId="31" xfId="0" applyFont="1" applyFill="1" applyBorder="1" applyAlignment="1">
      <alignment horizontal="center" vertical="center"/>
    </xf>
    <xf numFmtId="0" fontId="0" fillId="6" borderId="32" xfId="0" applyFill="1" applyBorder="1" applyAlignment="1">
      <alignment horizontal="left" indent="1"/>
    </xf>
    <xf numFmtId="0" fontId="56" fillId="0" borderId="0" xfId="3" applyFont="1" applyAlignment="1">
      <alignment horizontal="left" vertical="center"/>
    </xf>
    <xf numFmtId="0" fontId="44" fillId="7" borderId="2" xfId="0" applyFont="1" applyFill="1" applyBorder="1"/>
    <xf numFmtId="0" fontId="17"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2"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44" fillId="7" borderId="2" xfId="3" applyFont="1" applyFill="1" applyBorder="1">
      <alignment vertical="center"/>
    </xf>
    <xf numFmtId="0" fontId="0" fillId="7" borderId="1" xfId="0" applyFill="1" applyBorder="1" applyAlignment="1">
      <alignment horizontal="left" wrapText="1"/>
    </xf>
    <xf numFmtId="0" fontId="18" fillId="0" borderId="0" xfId="0" applyFont="1" applyAlignment="1">
      <alignment horizontal="left"/>
    </xf>
    <xf numFmtId="0" fontId="44" fillId="0" borderId="0" xfId="10" applyFont="1" applyAlignment="1">
      <alignment horizontal="center" vertical="center" wrapText="1"/>
    </xf>
    <xf numFmtId="0" fontId="19" fillId="7" borderId="2" xfId="3" applyFont="1" applyFill="1" applyBorder="1">
      <alignment vertical="center"/>
    </xf>
    <xf numFmtId="0" fontId="24" fillId="7" borderId="4" xfId="0" applyFont="1" applyFill="1" applyBorder="1"/>
    <xf numFmtId="0" fontId="24" fillId="7" borderId="5" xfId="0" applyFont="1" applyFill="1" applyBorder="1"/>
    <xf numFmtId="0" fontId="0" fillId="0" borderId="0" xfId="3" applyFont="1" applyAlignment="1">
      <alignment vertical="center" wrapText="1"/>
    </xf>
    <xf numFmtId="0" fontId="13" fillId="0" borderId="28" xfId="3" applyFont="1" applyBorder="1" applyAlignment="1">
      <alignment horizontal="center" vertical="center" wrapText="1"/>
    </xf>
    <xf numFmtId="0" fontId="34" fillId="6" borderId="0" xfId="0" applyFont="1" applyFill="1"/>
    <xf numFmtId="0" fontId="1" fillId="7" borderId="28" xfId="0" applyFont="1" applyFill="1" applyBorder="1" applyAlignment="1">
      <alignment horizontal="center" vertical="center" wrapText="1"/>
    </xf>
    <xf numFmtId="0" fontId="24" fillId="7" borderId="1" xfId="9" applyFont="1" applyFill="1" applyBorder="1" applyAlignment="1">
      <alignment horizontal="center" vertical="center"/>
    </xf>
    <xf numFmtId="0" fontId="24" fillId="7" borderId="1" xfId="9" applyFont="1" applyFill="1" applyBorder="1" applyAlignment="1">
      <alignment horizontal="left" vertical="center"/>
    </xf>
    <xf numFmtId="0" fontId="2" fillId="7" borderId="2" xfId="3" applyFont="1" applyFill="1" applyBorder="1" applyAlignment="1"/>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49" fontId="1" fillId="7" borderId="27" xfId="1" applyNumberFormat="1" applyFont="1" applyFill="1" applyBorder="1" applyAlignment="1">
      <alignment horizontal="center" vertical="center" wrapText="1"/>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8"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24" fillId="7" borderId="13" xfId="0" applyFont="1" applyFill="1" applyBorder="1" applyAlignment="1">
      <alignment vertical="top" wrapText="1"/>
    </xf>
    <xf numFmtId="0" fontId="24" fillId="0" borderId="1" xfId="10" applyFont="1" applyBorder="1" applyAlignment="1">
      <alignment vertical="center"/>
    </xf>
    <xf numFmtId="0" fontId="24" fillId="0" borderId="1" xfId="0" applyFont="1" applyBorder="1" applyAlignment="1">
      <alignment vertical="top" wrapText="1"/>
    </xf>
    <xf numFmtId="0" fontId="34" fillId="0" borderId="0" xfId="0" applyFont="1"/>
    <xf numFmtId="0" fontId="11" fillId="7" borderId="5" xfId="3" applyFont="1" applyFill="1" applyBorder="1" applyAlignment="1">
      <alignment horizontal="center" vertical="center" wrapText="1"/>
    </xf>
    <xf numFmtId="0" fontId="17" fillId="7" borderId="38" xfId="3" applyFont="1" applyFill="1" applyBorder="1" applyAlignment="1">
      <alignment horizontal="center" vertical="center"/>
    </xf>
    <xf numFmtId="0" fontId="17" fillId="7" borderId="42" xfId="3" applyFont="1" applyFill="1" applyBorder="1" applyAlignment="1">
      <alignment horizontal="center" vertical="center" wrapText="1"/>
    </xf>
    <xf numFmtId="0" fontId="17" fillId="7" borderId="24" xfId="3" applyFont="1" applyFill="1" applyBorder="1" applyAlignment="1">
      <alignment horizontal="center" vertical="center" wrapText="1"/>
    </xf>
    <xf numFmtId="0" fontId="34" fillId="6" borderId="1" xfId="3" applyFont="1" applyFill="1" applyBorder="1">
      <alignment vertical="center"/>
    </xf>
    <xf numFmtId="0" fontId="34" fillId="6" borderId="0" xfId="0" applyFont="1" applyFill="1" applyAlignment="1">
      <alignment horizontal="left"/>
    </xf>
    <xf numFmtId="14" fontId="17" fillId="7" borderId="5" xfId="3" applyNumberFormat="1" applyFont="1" applyFill="1" applyBorder="1" applyAlignment="1">
      <alignment horizont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0" xfId="3" applyFont="1" applyBorder="1" applyAlignment="1">
      <alignment vertical="center" wrapText="1"/>
    </xf>
    <xf numFmtId="0" fontId="3" fillId="0" borderId="33" xfId="3" applyFont="1" applyBorder="1" applyAlignment="1">
      <alignment vertical="center" wrapText="1"/>
    </xf>
    <xf numFmtId="0" fontId="30" fillId="6" borderId="28" xfId="3" applyFont="1" applyFill="1" applyBorder="1" applyAlignment="1">
      <alignment vertical="center" wrapText="1"/>
    </xf>
    <xf numFmtId="0" fontId="30" fillId="6" borderId="35" xfId="3" applyFont="1" applyFill="1" applyBorder="1" applyAlignment="1">
      <alignment vertical="center" wrapText="1"/>
    </xf>
    <xf numFmtId="3" fontId="3" fillId="0" borderId="27" xfId="3" applyNumberFormat="1" applyFont="1" applyBorder="1" applyAlignment="1">
      <alignment vertical="center" wrapText="1"/>
    </xf>
    <xf numFmtId="3" fontId="3" fillId="0" borderId="1" xfId="3" applyNumberFormat="1" applyFont="1" applyBorder="1" applyAlignment="1">
      <alignment vertical="center" wrapText="1"/>
    </xf>
    <xf numFmtId="3" fontId="3" fillId="0" borderId="13" xfId="3" applyNumberFormat="1" applyFont="1" applyBorder="1" applyAlignment="1">
      <alignment vertical="center" wrapText="1"/>
    </xf>
    <xf numFmtId="3" fontId="3" fillId="0" borderId="40" xfId="3" applyNumberFormat="1" applyFont="1" applyBorder="1" applyAlignment="1">
      <alignment horizontal="center" vertical="center" wrapText="1"/>
    </xf>
    <xf numFmtId="0" fontId="2" fillId="0" borderId="26" xfId="3" applyFont="1" applyBorder="1">
      <alignment vertical="center"/>
    </xf>
    <xf numFmtId="0" fontId="2" fillId="0" borderId="41" xfId="3" applyFont="1" applyBorder="1">
      <alignment vertical="center"/>
    </xf>
    <xf numFmtId="0" fontId="3" fillId="0" borderId="6" xfId="3" applyFont="1" applyBorder="1" applyAlignment="1">
      <alignment vertical="center" wrapText="1"/>
    </xf>
    <xf numFmtId="0" fontId="3" fillId="0" borderId="13" xfId="3" applyFont="1" applyBorder="1" applyAlignment="1">
      <alignment vertical="center" wrapText="1"/>
    </xf>
    <xf numFmtId="3" fontId="3" fillId="0" borderId="6" xfId="3" applyNumberFormat="1" applyFont="1" applyBorder="1" applyAlignment="1">
      <alignment vertical="center" wrapText="1"/>
    </xf>
    <xf numFmtId="3" fontId="3" fillId="0" borderId="32" xfId="3" applyNumberFormat="1" applyFont="1" applyBorder="1" applyAlignment="1">
      <alignment vertical="center" wrapText="1"/>
    </xf>
    <xf numFmtId="3" fontId="3" fillId="0" borderId="34" xfId="3" applyNumberFormat="1" applyFont="1" applyBorder="1" applyAlignment="1">
      <alignment horizontal="center" vertical="center" wrapText="1"/>
    </xf>
    <xf numFmtId="3" fontId="3" fillId="0" borderId="27" xfId="3" applyNumberFormat="1" applyFont="1" applyBorder="1">
      <alignment vertical="center"/>
    </xf>
    <xf numFmtId="3" fontId="3" fillId="0" borderId="1" xfId="3" applyNumberFormat="1" applyFont="1" applyBorder="1">
      <alignment vertical="center"/>
    </xf>
    <xf numFmtId="3" fontId="24" fillId="0" borderId="28" xfId="0" applyNumberFormat="1" applyFont="1" applyBorder="1"/>
    <xf numFmtId="3" fontId="24" fillId="0" borderId="35" xfId="0" applyNumberFormat="1" applyFont="1" applyBorder="1"/>
    <xf numFmtId="3" fontId="24" fillId="0" borderId="40" xfId="0" applyNumberFormat="1" applyFont="1" applyBorder="1"/>
    <xf numFmtId="3" fontId="24" fillId="0" borderId="30" xfId="0" applyNumberFormat="1" applyFont="1" applyBorder="1"/>
    <xf numFmtId="3" fontId="5" fillId="0" borderId="0" xfId="3" applyNumberFormat="1" applyAlignment="1"/>
    <xf numFmtId="14" fontId="3" fillId="6" borderId="35" xfId="3" applyNumberFormat="1" applyFont="1" applyFill="1" applyBorder="1" applyAlignment="1">
      <alignment horizontal="left" vertical="center"/>
    </xf>
    <xf numFmtId="10" fontId="30" fillId="6" borderId="35" xfId="3" applyNumberFormat="1" applyFont="1" applyFill="1" applyBorder="1">
      <alignment vertical="center"/>
    </xf>
    <xf numFmtId="0" fontId="58" fillId="6" borderId="27" xfId="0" applyFont="1" applyFill="1" applyBorder="1" applyAlignment="1">
      <alignment vertical="center" wrapText="1"/>
    </xf>
    <xf numFmtId="0" fontId="58" fillId="6" borderId="28" xfId="0" applyFont="1" applyFill="1" applyBorder="1" applyAlignment="1">
      <alignment vertical="center" wrapText="1"/>
    </xf>
    <xf numFmtId="3" fontId="58" fillId="6" borderId="1" xfId="0" applyNumberFormat="1" applyFont="1" applyFill="1" applyBorder="1" applyAlignment="1">
      <alignment vertical="center" wrapText="1"/>
    </xf>
    <xf numFmtId="3" fontId="58" fillId="6" borderId="35" xfId="0" applyNumberFormat="1" applyFont="1" applyFill="1" applyBorder="1" applyAlignment="1">
      <alignment vertical="center" wrapText="1"/>
    </xf>
    <xf numFmtId="0" fontId="53" fillId="0" borderId="0" xfId="10" applyFont="1" applyAlignment="1">
      <alignment vertical="center" wrapText="1"/>
    </xf>
    <xf numFmtId="0" fontId="24" fillId="0" borderId="0" xfId="0" applyFont="1" applyAlignment="1">
      <alignment vertical="center"/>
    </xf>
    <xf numFmtId="0" fontId="25" fillId="0" borderId="0" xfId="9" applyFont="1" applyAlignment="1">
      <alignment horizontal="left" vertical="center" wrapText="1"/>
    </xf>
    <xf numFmtId="0" fontId="24" fillId="0" borderId="13" xfId="0" applyFont="1" applyBorder="1" applyAlignment="1">
      <alignment horizontal="left" vertical="center" wrapText="1"/>
    </xf>
    <xf numFmtId="0" fontId="24" fillId="0" borderId="7" xfId="0" applyFont="1" applyBorder="1" applyAlignment="1">
      <alignment horizontal="left" vertical="center" wrapText="1"/>
    </xf>
    <xf numFmtId="0" fontId="24" fillId="0" borderId="6" xfId="0" applyFont="1" applyBorder="1" applyAlignment="1">
      <alignment horizontal="left" vertical="center" wrapText="1"/>
    </xf>
    <xf numFmtId="0" fontId="44" fillId="0" borderId="0" xfId="9" applyFont="1" applyAlignment="1">
      <alignment horizontal="left" vertical="center" wrapText="1"/>
    </xf>
    <xf numFmtId="0" fontId="34" fillId="0" borderId="0" xfId="10" applyFont="1" applyAlignment="1">
      <alignment horizontal="left" vertical="center" wrapText="1"/>
    </xf>
    <xf numFmtId="0" fontId="24" fillId="0" borderId="15" xfId="3" applyFont="1" applyBorder="1" applyAlignment="1">
      <alignment horizontal="left" vertical="center" wrapText="1"/>
    </xf>
    <xf numFmtId="0" fontId="0" fillId="0" borderId="15" xfId="3" applyFont="1" applyBorder="1" applyAlignment="1">
      <alignment horizontal="left" vertical="center" wrapText="1"/>
    </xf>
    <xf numFmtId="0" fontId="16" fillId="7" borderId="14" xfId="3" applyFont="1" applyFill="1" applyBorder="1" applyAlignment="1">
      <alignment horizontal="center" vertical="center" wrapText="1"/>
    </xf>
    <xf numFmtId="0" fontId="16" fillId="7" borderId="17" xfId="3" applyFont="1" applyFill="1" applyBorder="1" applyAlignment="1">
      <alignment horizontal="center" vertical="center" wrapText="1"/>
    </xf>
    <xf numFmtId="0" fontId="0" fillId="0" borderId="16" xfId="3" applyFont="1" applyBorder="1" applyAlignment="1">
      <alignment horizontal="left" vertical="center" wrapText="1"/>
    </xf>
    <xf numFmtId="0" fontId="24" fillId="0" borderId="0" xfId="0" applyFont="1" applyAlignment="1">
      <alignment horizontal="left" vertical="top" wrapText="1"/>
    </xf>
    <xf numFmtId="0" fontId="0" fillId="0" borderId="15" xfId="3" applyFont="1" applyBorder="1" applyAlignment="1">
      <alignment horizontal="left" wrapText="1"/>
    </xf>
    <xf numFmtId="0" fontId="24" fillId="0" borderId="0" xfId="0" applyFont="1" applyAlignment="1">
      <alignment horizontal="left" vertical="center" wrapText="1"/>
    </xf>
    <xf numFmtId="0" fontId="24" fillId="0" borderId="14"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49" fontId="24" fillId="0" borderId="0" xfId="0" applyNumberFormat="1" applyFont="1" applyAlignment="1">
      <alignment horizontal="left" wrapText="1"/>
    </xf>
    <xf numFmtId="0" fontId="5" fillId="0" borderId="0" xfId="3" applyAlignment="1">
      <alignment horizontal="left" wrapText="1"/>
    </xf>
    <xf numFmtId="0" fontId="0" fillId="0" borderId="0" xfId="3" applyFont="1" applyAlignment="1">
      <alignment horizontal="left" vertical="center" wrapText="1"/>
    </xf>
    <xf numFmtId="0" fontId="20" fillId="0" borderId="0" xfId="3" applyFont="1" applyAlignment="1">
      <alignment horizontal="left" vertical="center" wrapText="1"/>
    </xf>
    <xf numFmtId="0" fontId="5" fillId="0" borderId="0" xfId="3" applyAlignment="1">
      <alignment horizontal="left"/>
    </xf>
    <xf numFmtId="0" fontId="12" fillId="7" borderId="11" xfId="3" applyFont="1" applyFill="1" applyBorder="1" applyAlignment="1">
      <alignment horizontal="center" vertical="center" wrapText="1"/>
    </xf>
    <xf numFmtId="0" fontId="12" fillId="7" borderId="12" xfId="3" applyFont="1" applyFill="1" applyBorder="1" applyAlignment="1">
      <alignment horizontal="center" vertical="center" wrapText="1"/>
    </xf>
    <xf numFmtId="0" fontId="12" fillId="7" borderId="10" xfId="3" applyFont="1" applyFill="1" applyBorder="1" applyAlignment="1">
      <alignment horizontal="center"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7" fillId="7" borderId="20" xfId="0" applyFont="1" applyFill="1" applyBorder="1" applyAlignment="1">
      <alignment horizontal="left" vertical="center"/>
    </xf>
    <xf numFmtId="0" fontId="17"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7" fillId="7" borderId="14" xfId="0" applyFont="1" applyFill="1" applyBorder="1" applyAlignment="1">
      <alignment horizontal="center" vertical="center"/>
    </xf>
    <xf numFmtId="0" fontId="17" fillId="7" borderId="38" xfId="0" applyFont="1" applyFill="1" applyBorder="1" applyAlignment="1">
      <alignment horizontal="center" vertical="center"/>
    </xf>
    <xf numFmtId="0" fontId="34" fillId="0" borderId="0" xfId="0" applyFont="1" applyAlignment="1">
      <alignment horizontal="left" wrapText="1"/>
    </xf>
    <xf numFmtId="0" fontId="21" fillId="6" borderId="24" xfId="0" applyFont="1" applyFill="1" applyBorder="1" applyAlignment="1">
      <alignment horizontal="center" vertical="center"/>
    </xf>
    <xf numFmtId="0" fontId="21" fillId="6" borderId="37" xfId="0" applyFont="1" applyFill="1" applyBorder="1" applyAlignment="1">
      <alignment horizontal="center" vertical="center"/>
    </xf>
    <xf numFmtId="0" fontId="21" fillId="6" borderId="14" xfId="0" applyFont="1" applyFill="1" applyBorder="1" applyAlignment="1">
      <alignment horizontal="center" vertical="center"/>
    </xf>
    <xf numFmtId="0" fontId="21" fillId="6" borderId="38" xfId="0" applyFont="1" applyFill="1" applyBorder="1" applyAlignment="1">
      <alignment horizontal="center" vertical="center"/>
    </xf>
    <xf numFmtId="0" fontId="34" fillId="0" borderId="0" xfId="0" applyFont="1" applyAlignment="1">
      <alignment horizontal="left" vertical="top" wrapText="1"/>
    </xf>
    <xf numFmtId="0" fontId="34" fillId="0" borderId="0" xfId="0" applyFont="1" applyAlignment="1">
      <alignment horizontal="left" vertical="top"/>
    </xf>
    <xf numFmtId="0" fontId="0" fillId="6" borderId="24"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2" fillId="7" borderId="2" xfId="0" applyFont="1" applyFill="1" applyBorder="1" applyAlignment="1">
      <alignment horizontal="left" vertical="top"/>
    </xf>
    <xf numFmtId="0" fontId="32" fillId="7" borderId="4" xfId="0" applyFont="1" applyFill="1" applyBorder="1" applyAlignment="1">
      <alignment horizontal="left" vertical="top"/>
    </xf>
    <xf numFmtId="0" fontId="21" fillId="7" borderId="2" xfId="0" applyFont="1" applyFill="1" applyBorder="1" applyAlignment="1">
      <alignment horizontal="left" vertical="top"/>
    </xf>
    <xf numFmtId="0" fontId="21"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1" fillId="6" borderId="0" xfId="0" applyFont="1" applyFill="1" applyAlignment="1">
      <alignment vertical="center" wrapText="1"/>
    </xf>
    <xf numFmtId="0" fontId="0" fillId="6" borderId="37" xfId="0" applyFill="1" applyBorder="1" applyAlignment="1">
      <alignment horizontal="center" vertical="center" wrapText="1"/>
    </xf>
    <xf numFmtId="0" fontId="0" fillId="6" borderId="8" xfId="0" applyFill="1" applyBorder="1" applyAlignment="1">
      <alignment horizontal="center" vertical="center" wrapText="1"/>
    </xf>
    <xf numFmtId="49" fontId="44" fillId="7" borderId="2" xfId="1" applyNumberFormat="1" applyFont="1" applyFill="1" applyBorder="1" applyAlignment="1">
      <alignment horizontal="left" vertical="center"/>
    </xf>
    <xf numFmtId="49" fontId="44" fillId="7" borderId="4" xfId="1" applyNumberFormat="1" applyFont="1" applyFill="1" applyBorder="1" applyAlignment="1">
      <alignment horizontal="left" vertical="center"/>
    </xf>
    <xf numFmtId="49" fontId="44" fillId="7" borderId="5" xfId="1" applyNumberFormat="1" applyFont="1" applyFill="1" applyBorder="1" applyAlignment="1">
      <alignment horizontal="left" vertical="center"/>
    </xf>
    <xf numFmtId="0" fontId="28"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8" fillId="7" borderId="1" xfId="0" applyNumberFormat="1" applyFont="1" applyFill="1" applyBorder="1" applyAlignment="1">
      <alignment horizontal="left" vertical="center"/>
    </xf>
    <xf numFmtId="0" fontId="21" fillId="6" borderId="0" xfId="0" applyFont="1" applyFill="1" applyAlignment="1">
      <alignment horizontal="left" vertical="center" wrapText="1"/>
    </xf>
    <xf numFmtId="49" fontId="18" fillId="7" borderId="2" xfId="0" applyNumberFormat="1" applyFont="1" applyFill="1" applyBorder="1" applyAlignment="1">
      <alignment horizontal="left" vertical="center"/>
    </xf>
    <xf numFmtId="49" fontId="18" fillId="7" borderId="4" xfId="0" applyNumberFormat="1" applyFont="1" applyFill="1" applyBorder="1" applyAlignment="1">
      <alignment horizontal="left" vertical="center"/>
    </xf>
    <xf numFmtId="49" fontId="18"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0" fillId="0" borderId="0" xfId="0" applyNumberFormat="1" applyAlignment="1">
      <alignment horizontal="left" vertical="center" wrapText="1"/>
    </xf>
    <xf numFmtId="49" fontId="24" fillId="0" borderId="15" xfId="0" applyNumberFormat="1" applyFont="1" applyBorder="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4" fillId="0" borderId="15" xfId="3" applyFont="1" applyBorder="1" applyAlignment="1">
      <alignment horizontal="left" wrapText="1"/>
    </xf>
  </cellXfs>
  <cellStyles count="12">
    <cellStyle name="=C:\WINNT35\SYSTEM32\COMMAND.COM" xfId="4" xr:uid="{00000000-0005-0000-0000-000000000000}"/>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opLeftCell="A5" zoomScaleNormal="100" workbookViewId="0">
      <selection activeCell="E23" sqref="E23"/>
    </sheetView>
  </sheetViews>
  <sheetFormatPr defaultColWidth="11" defaultRowHeight="13" x14ac:dyDescent="0.3"/>
  <cols>
    <col min="1" max="1" width="3.7265625" style="16" customWidth="1"/>
    <col min="2" max="2" width="13.26953125" style="16" customWidth="1"/>
    <col min="3" max="3" width="74.1796875" style="16" bestFit="1" customWidth="1"/>
    <col min="4" max="4" width="51" style="16" customWidth="1"/>
    <col min="5" max="5" width="10.7265625" style="16" customWidth="1"/>
    <col min="6" max="6" width="40.453125" style="16" customWidth="1"/>
    <col min="7" max="7" width="9.54296875" style="16" customWidth="1"/>
    <col min="8" max="8" width="11" style="16" customWidth="1"/>
    <col min="9" max="16384" width="11" style="16"/>
  </cols>
  <sheetData>
    <row r="1" spans="1:9" ht="10.15" customHeight="1" x14ac:dyDescent="0.3">
      <c r="A1" s="35"/>
      <c r="B1" s="35"/>
      <c r="C1" s="35"/>
    </row>
    <row r="2" spans="1:9" ht="21.65" customHeight="1" x14ac:dyDescent="0.3">
      <c r="A2" s="35"/>
      <c r="B2" s="76" t="s">
        <v>407</v>
      </c>
      <c r="C2" s="80" t="s">
        <v>232</v>
      </c>
      <c r="D2" s="309" t="s">
        <v>225</v>
      </c>
    </row>
    <row r="3" spans="1:9" ht="10.15" customHeight="1" x14ac:dyDescent="0.35">
      <c r="A3" s="35"/>
      <c r="B3" s="35"/>
      <c r="C3" s="35"/>
      <c r="D3"/>
    </row>
    <row r="4" spans="1:9" ht="22.15" customHeight="1" x14ac:dyDescent="0.35">
      <c r="A4" s="36"/>
      <c r="B4" s="38" t="s">
        <v>227</v>
      </c>
      <c r="E4"/>
      <c r="G4" s="38"/>
      <c r="H4" s="38"/>
      <c r="I4" s="38"/>
    </row>
    <row r="5" spans="1:9" ht="26.5" customHeight="1" x14ac:dyDescent="0.3">
      <c r="A5" s="36"/>
      <c r="B5" s="381" t="s">
        <v>228</v>
      </c>
      <c r="C5" s="381"/>
      <c r="D5" s="381"/>
      <c r="E5" s="381"/>
      <c r="F5" s="381"/>
      <c r="G5" s="38"/>
      <c r="H5" s="38"/>
      <c r="I5" s="38"/>
    </row>
    <row r="6" spans="1:9" ht="49.9" customHeight="1" x14ac:dyDescent="0.3">
      <c r="A6" s="36"/>
      <c r="B6" s="377" t="s">
        <v>230</v>
      </c>
      <c r="C6" s="377"/>
      <c r="D6" s="377"/>
      <c r="E6" s="377"/>
      <c r="F6" s="377"/>
      <c r="G6" s="36"/>
      <c r="H6" s="36"/>
    </row>
    <row r="7" spans="1:9" ht="12" customHeight="1" x14ac:dyDescent="0.3">
      <c r="A7" s="36"/>
      <c r="B7" s="17"/>
      <c r="C7" s="70"/>
      <c r="G7" s="36"/>
      <c r="H7" s="36"/>
    </row>
    <row r="8" spans="1:9" ht="16.5" customHeight="1" x14ac:dyDescent="0.35">
      <c r="A8" s="36"/>
      <c r="B8" s="40" t="s">
        <v>180</v>
      </c>
      <c r="C8" s="36"/>
      <c r="F8"/>
    </row>
    <row r="9" spans="1:9" ht="12" customHeight="1" thickBot="1" x14ac:dyDescent="0.35">
      <c r="A9" s="35"/>
      <c r="B9" s="35"/>
      <c r="C9" s="35"/>
    </row>
    <row r="10" spans="1:9" ht="62.5" customHeight="1" thickBot="1" x14ac:dyDescent="0.35">
      <c r="A10" s="35"/>
      <c r="B10" s="209" t="s">
        <v>26</v>
      </c>
      <c r="C10" s="210" t="s">
        <v>16</v>
      </c>
      <c r="D10" s="209" t="s">
        <v>21</v>
      </c>
      <c r="E10" s="211" t="s">
        <v>195</v>
      </c>
      <c r="F10" s="212" t="s">
        <v>179</v>
      </c>
    </row>
    <row r="11" spans="1:9" ht="16.899999999999999" customHeight="1" x14ac:dyDescent="0.3">
      <c r="A11" s="35"/>
      <c r="B11" s="213"/>
      <c r="C11" s="214" t="s">
        <v>17</v>
      </c>
      <c r="D11" s="215"/>
      <c r="E11" s="215"/>
      <c r="F11" s="215"/>
    </row>
    <row r="12" spans="1:9" ht="16.899999999999999" customHeight="1" x14ac:dyDescent="0.35">
      <c r="A12" s="35"/>
      <c r="B12" s="216" t="s">
        <v>24</v>
      </c>
      <c r="C12" s="217" t="s">
        <v>233</v>
      </c>
      <c r="D12" s="218" t="s">
        <v>238</v>
      </c>
      <c r="E12" s="218" t="s">
        <v>408</v>
      </c>
      <c r="F12" s="219"/>
    </row>
    <row r="13" spans="1:9" ht="16.899999999999999" customHeight="1" x14ac:dyDescent="0.35">
      <c r="A13" s="35"/>
      <c r="B13" s="216" t="s">
        <v>25</v>
      </c>
      <c r="C13" s="217" t="s">
        <v>196</v>
      </c>
      <c r="D13" s="218" t="s">
        <v>238</v>
      </c>
      <c r="E13" s="218" t="s">
        <v>408</v>
      </c>
      <c r="F13" s="220"/>
    </row>
    <row r="14" spans="1:9" ht="16.899999999999999" customHeight="1" x14ac:dyDescent="0.3">
      <c r="A14" s="35"/>
      <c r="B14" s="221"/>
      <c r="C14" s="222" t="s">
        <v>18</v>
      </c>
      <c r="D14" s="223"/>
      <c r="E14" s="223"/>
      <c r="F14" s="223"/>
    </row>
    <row r="15" spans="1:9" ht="16.899999999999999" customHeight="1" x14ac:dyDescent="0.35">
      <c r="A15" s="35"/>
      <c r="B15" s="216" t="s">
        <v>28</v>
      </c>
      <c r="C15" s="224" t="s">
        <v>382</v>
      </c>
      <c r="D15" s="218" t="s">
        <v>239</v>
      </c>
      <c r="E15" s="218" t="s">
        <v>408</v>
      </c>
      <c r="F15" s="219"/>
    </row>
    <row r="16" spans="1:9" ht="16.899999999999999" customHeight="1" x14ac:dyDescent="0.35">
      <c r="A16" s="35"/>
      <c r="B16" s="216" t="s">
        <v>29</v>
      </c>
      <c r="C16" s="224" t="s">
        <v>30</v>
      </c>
      <c r="D16" s="218" t="s">
        <v>240</v>
      </c>
      <c r="E16" s="218" t="s">
        <v>408</v>
      </c>
      <c r="F16" s="225"/>
      <c r="G16" s="37"/>
    </row>
    <row r="17" spans="1:7" ht="16.899999999999999" customHeight="1" x14ac:dyDescent="0.35">
      <c r="A17" s="35"/>
      <c r="B17" s="221"/>
      <c r="C17" s="222" t="s">
        <v>178</v>
      </c>
      <c r="D17" s="223"/>
      <c r="E17" s="223"/>
      <c r="F17" s="226"/>
      <c r="G17" s="37"/>
    </row>
    <row r="18" spans="1:7" ht="31.9" customHeight="1" x14ac:dyDescent="0.35">
      <c r="A18" s="35"/>
      <c r="B18" s="216" t="s">
        <v>236</v>
      </c>
      <c r="C18" s="217" t="s">
        <v>79</v>
      </c>
      <c r="D18" s="227" t="s">
        <v>262</v>
      </c>
      <c r="E18" s="227" t="s">
        <v>408</v>
      </c>
      <c r="F18" s="225"/>
      <c r="G18" s="37"/>
    </row>
    <row r="19" spans="1:7" ht="31.9" customHeight="1" x14ac:dyDescent="0.35">
      <c r="A19" s="35"/>
      <c r="B19" s="216" t="s">
        <v>80</v>
      </c>
      <c r="C19" s="217" t="s">
        <v>81</v>
      </c>
      <c r="D19" s="227" t="s">
        <v>241</v>
      </c>
      <c r="E19" s="227" t="s">
        <v>408</v>
      </c>
      <c r="F19" s="225"/>
      <c r="G19" s="37"/>
    </row>
    <row r="20" spans="1:7" ht="31.9" customHeight="1" x14ac:dyDescent="0.35">
      <c r="A20" s="35"/>
      <c r="B20" s="228" t="s">
        <v>82</v>
      </c>
      <c r="C20" s="217" t="s">
        <v>83</v>
      </c>
      <c r="D20" s="227" t="s">
        <v>242</v>
      </c>
      <c r="E20" s="227" t="s">
        <v>408</v>
      </c>
      <c r="F20" s="225"/>
      <c r="G20" s="37"/>
    </row>
    <row r="21" spans="1:7" ht="16.899999999999999" customHeight="1" x14ac:dyDescent="0.35">
      <c r="A21" s="35"/>
      <c r="B21" s="221"/>
      <c r="C21" s="223" t="s">
        <v>10</v>
      </c>
      <c r="D21" s="223"/>
      <c r="E21" s="223"/>
      <c r="F21" s="226"/>
      <c r="G21" s="37"/>
    </row>
    <row r="22" spans="1:7" ht="16.899999999999999" customHeight="1" x14ac:dyDescent="0.35">
      <c r="A22" s="35"/>
      <c r="B22" s="229" t="s">
        <v>22</v>
      </c>
      <c r="C22" s="230" t="s">
        <v>245</v>
      </c>
      <c r="D22" s="230" t="s">
        <v>243</v>
      </c>
      <c r="E22" s="231" t="s">
        <v>408</v>
      </c>
      <c r="F22" s="225"/>
      <c r="G22" s="37"/>
    </row>
    <row r="23" spans="1:7" ht="16.899999999999999" customHeight="1" x14ac:dyDescent="0.35">
      <c r="A23" s="35"/>
      <c r="B23" s="229" t="s">
        <v>23</v>
      </c>
      <c r="C23" s="230" t="s">
        <v>193</v>
      </c>
      <c r="D23" s="230" t="s">
        <v>244</v>
      </c>
      <c r="E23" s="231" t="s">
        <v>408</v>
      </c>
      <c r="F23" s="225"/>
      <c r="G23" s="37"/>
    </row>
    <row r="24" spans="1:7" ht="16.899999999999999" customHeight="1" x14ac:dyDescent="0.35">
      <c r="A24" s="35"/>
      <c r="B24" s="221"/>
      <c r="C24" s="223" t="s">
        <v>268</v>
      </c>
      <c r="D24" s="223"/>
      <c r="E24" s="223"/>
      <c r="F24" s="226"/>
      <c r="G24" s="37"/>
    </row>
    <row r="25" spans="1:7" ht="16.899999999999999" customHeight="1" x14ac:dyDescent="0.35">
      <c r="A25" s="35"/>
      <c r="B25" s="229" t="s">
        <v>13</v>
      </c>
      <c r="C25" s="230" t="s">
        <v>269</v>
      </c>
      <c r="D25" s="230" t="s">
        <v>246</v>
      </c>
      <c r="E25" s="230" t="s">
        <v>408</v>
      </c>
      <c r="F25" s="225"/>
      <c r="G25" s="37"/>
    </row>
    <row r="26" spans="1:7" ht="16.899999999999999" customHeight="1" x14ac:dyDescent="0.35">
      <c r="A26" s="35"/>
      <c r="B26" s="229" t="s">
        <v>14</v>
      </c>
      <c r="C26" s="230" t="s">
        <v>270</v>
      </c>
      <c r="D26" s="230" t="s">
        <v>247</v>
      </c>
      <c r="E26" s="230" t="s">
        <v>408</v>
      </c>
      <c r="F26" s="225"/>
      <c r="G26" s="37"/>
    </row>
    <row r="27" spans="1:7" ht="14.5" x14ac:dyDescent="0.35">
      <c r="B27" s="221"/>
      <c r="C27" s="222" t="s">
        <v>282</v>
      </c>
      <c r="D27" s="223"/>
      <c r="E27" s="223"/>
      <c r="F27" s="311"/>
      <c r="G27" s="37"/>
    </row>
    <row r="28" spans="1:7" ht="16.899999999999999" customHeight="1" x14ac:dyDescent="0.3">
      <c r="B28" s="216" t="s">
        <v>6</v>
      </c>
      <c r="C28" s="217" t="s">
        <v>283</v>
      </c>
      <c r="D28" s="217" t="s">
        <v>248</v>
      </c>
      <c r="E28" s="217" t="s">
        <v>409</v>
      </c>
      <c r="F28" s="378" t="s">
        <v>231</v>
      </c>
      <c r="G28" s="37"/>
    </row>
    <row r="29" spans="1:7" ht="16.899999999999999" customHeight="1" x14ac:dyDescent="0.3">
      <c r="B29" s="216" t="s">
        <v>7</v>
      </c>
      <c r="C29" s="217" t="s">
        <v>284</v>
      </c>
      <c r="D29" s="217" t="s">
        <v>249</v>
      </c>
      <c r="E29" s="217" t="s">
        <v>410</v>
      </c>
      <c r="F29" s="379"/>
    </row>
    <row r="30" spans="1:7" ht="16.899999999999999" customHeight="1" x14ac:dyDescent="0.3">
      <c r="B30" s="216" t="s">
        <v>8</v>
      </c>
      <c r="C30" s="217" t="s">
        <v>285</v>
      </c>
      <c r="D30" s="217" t="s">
        <v>250</v>
      </c>
      <c r="E30" s="217" t="s">
        <v>409</v>
      </c>
      <c r="F30" s="379"/>
    </row>
    <row r="31" spans="1:7" ht="16.899999999999999" customHeight="1" x14ac:dyDescent="0.3">
      <c r="B31" s="216" t="s">
        <v>9</v>
      </c>
      <c r="C31" s="217" t="s">
        <v>286</v>
      </c>
      <c r="D31" s="217" t="s">
        <v>251</v>
      </c>
      <c r="E31" s="217" t="s">
        <v>409</v>
      </c>
      <c r="F31" s="380"/>
    </row>
    <row r="32" spans="1:7" ht="16.899999999999999" customHeight="1" x14ac:dyDescent="0.3">
      <c r="B32" s="321"/>
      <c r="C32" s="223" t="s">
        <v>288</v>
      </c>
      <c r="D32" s="322"/>
      <c r="E32" s="322"/>
      <c r="F32" s="334"/>
    </row>
    <row r="33" spans="2:8" ht="57.65" customHeight="1" x14ac:dyDescent="0.3">
      <c r="B33" s="216" t="s">
        <v>289</v>
      </c>
      <c r="C33" s="217" t="s">
        <v>290</v>
      </c>
      <c r="D33" s="335" t="s">
        <v>291</v>
      </c>
      <c r="E33" s="217" t="s">
        <v>409</v>
      </c>
      <c r="F33" s="336" t="s">
        <v>231</v>
      </c>
    </row>
    <row r="34" spans="2:8" ht="21.65" customHeight="1" x14ac:dyDescent="0.35">
      <c r="B34" s="337"/>
      <c r="C34" s="337"/>
      <c r="D34" s="337"/>
      <c r="E34" s="337"/>
      <c r="F34" s="337"/>
      <c r="G34" s="37"/>
      <c r="H34" s="15"/>
    </row>
    <row r="35" spans="2:8" ht="31.15" customHeight="1" x14ac:dyDescent="0.3">
      <c r="B35" s="382" t="s">
        <v>181</v>
      </c>
      <c r="C35" s="382"/>
      <c r="D35" s="382"/>
      <c r="E35" s="382"/>
      <c r="F35" s="382"/>
    </row>
    <row r="36" spans="2:8" ht="36" customHeight="1" x14ac:dyDescent="0.3">
      <c r="B36" s="375" t="s">
        <v>287</v>
      </c>
      <c r="C36" s="376"/>
      <c r="D36" s="376"/>
      <c r="E36" s="376"/>
      <c r="F36" s="376"/>
    </row>
    <row r="37" spans="2:8" ht="14.5" customHeight="1" x14ac:dyDescent="0.3">
      <c r="B37" s="77"/>
      <c r="C37" s="78"/>
      <c r="D37" s="78"/>
      <c r="E37" s="78"/>
      <c r="F37" s="78"/>
    </row>
    <row r="38" spans="2:8" x14ac:dyDescent="0.3">
      <c r="B38" s="78"/>
      <c r="C38" s="78"/>
      <c r="D38" s="78"/>
      <c r="E38" s="78"/>
      <c r="F38" s="78"/>
    </row>
  </sheetData>
  <mergeCells count="5">
    <mergeCell ref="B36:F36"/>
    <mergeCell ref="B6:F6"/>
    <mergeCell ref="F28:F31"/>
    <mergeCell ref="B5:F5"/>
    <mergeCell ref="B35:F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opLeftCell="A8" workbookViewId="0">
      <selection activeCell="B14" sqref="B14"/>
    </sheetView>
  </sheetViews>
  <sheetFormatPr defaultRowHeight="14.5" x14ac:dyDescent="0.35"/>
  <cols>
    <col min="1" max="1" width="3.7265625" customWidth="1"/>
    <col min="3" max="3" width="46.453125" customWidth="1"/>
    <col min="4" max="4" width="69.7265625" customWidth="1"/>
    <col min="5" max="5" width="12.26953125" customWidth="1"/>
  </cols>
  <sheetData>
    <row r="1" spans="2:5" ht="10.15" customHeight="1" x14ac:dyDescent="0.35"/>
    <row r="2" spans="2:5" ht="15.5" x14ac:dyDescent="0.35">
      <c r="B2" s="79" t="str">
        <f>+Přehled!B2</f>
        <v>RSJ s.r.o.</v>
      </c>
      <c r="D2" s="309" t="s">
        <v>225</v>
      </c>
    </row>
    <row r="3" spans="2:5" ht="10.15" customHeight="1" x14ac:dyDescent="0.35"/>
    <row r="4" spans="2:5" ht="16.149999999999999" customHeight="1" x14ac:dyDescent="0.35">
      <c r="B4" s="44" t="s">
        <v>219</v>
      </c>
      <c r="C4" s="45"/>
      <c r="D4" s="46"/>
      <c r="E4" s="72"/>
    </row>
    <row r="5" spans="2:5" ht="16.5" customHeight="1" x14ac:dyDescent="0.35">
      <c r="B5" s="383" t="s">
        <v>273</v>
      </c>
      <c r="C5" s="383"/>
      <c r="D5" s="383"/>
      <c r="E5" s="73"/>
    </row>
    <row r="6" spans="2:5" ht="16.5" customHeight="1" x14ac:dyDescent="0.35">
      <c r="B6" s="208" t="s">
        <v>229</v>
      </c>
      <c r="C6" s="19"/>
      <c r="D6" s="5"/>
      <c r="E6" s="73"/>
    </row>
    <row r="7" spans="2:5" ht="16.149999999999999" customHeight="1" x14ac:dyDescent="0.35">
      <c r="B7" s="41" t="s">
        <v>39</v>
      </c>
      <c r="C7" s="42"/>
      <c r="D7" s="344">
        <v>45657</v>
      </c>
    </row>
    <row r="8" spans="2:5" ht="16.149999999999999" customHeight="1" x14ac:dyDescent="0.35">
      <c r="D8" s="92" t="s">
        <v>211</v>
      </c>
    </row>
    <row r="9" spans="2:5" ht="15" thickBot="1" x14ac:dyDescent="0.4">
      <c r="D9" s="5"/>
    </row>
    <row r="10" spans="2:5" x14ac:dyDescent="0.35">
      <c r="B10" s="5"/>
      <c r="C10" s="5"/>
      <c r="D10" s="39" t="s">
        <v>0</v>
      </c>
    </row>
    <row r="11" spans="2:5" ht="15" thickBot="1" x14ac:dyDescent="0.4">
      <c r="B11" s="7"/>
      <c r="C11" s="9"/>
      <c r="D11" s="101" t="s">
        <v>12</v>
      </c>
    </row>
    <row r="12" spans="2:5" ht="199.5" customHeight="1" thickBot="1" x14ac:dyDescent="0.4">
      <c r="B12" s="102">
        <v>1</v>
      </c>
      <c r="C12" s="103" t="s">
        <v>383</v>
      </c>
      <c r="D12" s="345" t="s">
        <v>411</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0" workbookViewId="0">
      <selection activeCell="C12" sqref="C12"/>
    </sheetView>
  </sheetViews>
  <sheetFormatPr defaultRowHeight="14.5" x14ac:dyDescent="0.35"/>
  <cols>
    <col min="1" max="1" width="3.7265625" customWidth="1"/>
    <col min="2" max="2" width="8.26953125" customWidth="1"/>
    <col min="3" max="3" width="65.26953125" customWidth="1"/>
    <col min="4" max="4" width="65.54296875" customWidth="1"/>
    <col min="5" max="5" width="16" customWidth="1"/>
    <col min="6" max="6" width="16.7265625" customWidth="1"/>
  </cols>
  <sheetData>
    <row r="1" spans="2:6" ht="10.15" customHeight="1" x14ac:dyDescent="0.35"/>
    <row r="2" spans="2:6" ht="15.5" x14ac:dyDescent="0.35">
      <c r="B2" s="79" t="str">
        <f>+Přehled!B2</f>
        <v>RSJ s.r.o.</v>
      </c>
      <c r="D2" s="309" t="s">
        <v>225</v>
      </c>
    </row>
    <row r="3" spans="2:6" ht="10.15" customHeight="1" x14ac:dyDescent="0.35"/>
    <row r="4" spans="2:6" ht="15.5" x14ac:dyDescent="0.35">
      <c r="B4" s="59" t="s">
        <v>197</v>
      </c>
      <c r="C4" s="45"/>
      <c r="D4" s="46"/>
      <c r="F4" s="72"/>
    </row>
    <row r="5" spans="2:6" ht="14.5" customHeight="1" x14ac:dyDescent="0.35">
      <c r="B5" s="383" t="s">
        <v>273</v>
      </c>
      <c r="C5" s="383"/>
      <c r="D5" s="383"/>
      <c r="F5" s="73"/>
    </row>
    <row r="6" spans="2:6" ht="16.899999999999999" customHeight="1" x14ac:dyDescent="0.35">
      <c r="B6" s="208" t="s">
        <v>229</v>
      </c>
      <c r="C6" s="19"/>
      <c r="D6" s="5"/>
      <c r="F6" s="73"/>
    </row>
    <row r="7" spans="2:6" x14ac:dyDescent="0.35">
      <c r="B7" s="41" t="s">
        <v>39</v>
      </c>
      <c r="C7" s="42"/>
      <c r="D7" s="43">
        <f>'IF RM1'!D7</f>
        <v>45657</v>
      </c>
    </row>
    <row r="9" spans="2:6" ht="15" thickBot="1" x14ac:dyDescent="0.4">
      <c r="B9" s="5"/>
      <c r="C9" s="5"/>
      <c r="D9" s="5"/>
    </row>
    <row r="10" spans="2:6" ht="16.149999999999999" customHeight="1" x14ac:dyDescent="0.35">
      <c r="B10" s="5"/>
      <c r="C10" s="5"/>
      <c r="D10" s="39" t="s">
        <v>0</v>
      </c>
    </row>
    <row r="11" spans="2:6" ht="16.149999999999999" customHeight="1" thickBot="1" x14ac:dyDescent="0.4">
      <c r="B11" s="7"/>
      <c r="C11" s="74"/>
      <c r="D11" s="101" t="s">
        <v>12</v>
      </c>
    </row>
    <row r="12" spans="2:6" ht="391.5" x14ac:dyDescent="0.35">
      <c r="B12" s="104">
        <v>1</v>
      </c>
      <c r="C12" s="105" t="s">
        <v>207</v>
      </c>
      <c r="D12" s="346" t="s">
        <v>412</v>
      </c>
    </row>
    <row r="13" spans="2:6" ht="101.5" x14ac:dyDescent="0.35">
      <c r="B13" s="107">
        <v>2</v>
      </c>
      <c r="C13" s="196" t="s">
        <v>212</v>
      </c>
      <c r="D13" s="347" t="s">
        <v>413</v>
      </c>
    </row>
    <row r="14" spans="2:6" ht="87.5" thickBot="1" x14ac:dyDescent="0.4">
      <c r="B14" s="108">
        <v>3</v>
      </c>
      <c r="C14" s="109" t="s">
        <v>198</v>
      </c>
      <c r="D14" s="348" t="s">
        <v>414</v>
      </c>
    </row>
    <row r="16" spans="2:6" x14ac:dyDescent="0.35">
      <c r="B16" s="75" t="s">
        <v>208</v>
      </c>
    </row>
  </sheetData>
  <mergeCells count="1">
    <mergeCell ref="B5:D5"/>
  </mergeCells>
  <pageMargins left="0.70866141732283472" right="0.70866141732283472" top="0.78740157480314965" bottom="0.78740157480314965"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22"/>
  <sheetViews>
    <sheetView showGridLines="0" topLeftCell="A6" workbookViewId="0">
      <selection activeCell="J13" sqref="J13"/>
    </sheetView>
  </sheetViews>
  <sheetFormatPr defaultRowHeight="14.5" x14ac:dyDescent="0.35"/>
  <cols>
    <col min="1" max="1" width="3.7265625" customWidth="1"/>
    <col min="3" max="3" width="62.7265625" customWidth="1"/>
    <col min="4" max="4" width="17.7265625" customWidth="1"/>
    <col min="5" max="5" width="8.453125" customWidth="1"/>
    <col min="6" max="6" width="23.54296875" customWidth="1"/>
  </cols>
  <sheetData>
    <row r="1" spans="2:4" ht="10.15" customHeight="1" x14ac:dyDescent="0.35"/>
    <row r="2" spans="2:4" ht="15.5" x14ac:dyDescent="0.35">
      <c r="B2" s="79" t="str">
        <f>+Přehled!B2</f>
        <v>RSJ s.r.o.</v>
      </c>
      <c r="D2" s="309" t="s">
        <v>225</v>
      </c>
    </row>
    <row r="3" spans="2:4" ht="10.15" customHeight="1" x14ac:dyDescent="0.35"/>
    <row r="4" spans="2:4" ht="15.5" x14ac:dyDescent="0.35">
      <c r="B4" s="314" t="s">
        <v>253</v>
      </c>
      <c r="C4" s="98"/>
      <c r="D4" s="91"/>
    </row>
    <row r="5" spans="2:4" ht="19.899999999999999" customHeight="1" x14ac:dyDescent="0.35">
      <c r="B5" s="384" t="s">
        <v>274</v>
      </c>
      <c r="C5" s="384"/>
      <c r="D5" s="384"/>
    </row>
    <row r="6" spans="2:4" ht="33.65" customHeight="1" x14ac:dyDescent="0.35">
      <c r="B6" s="387" t="s">
        <v>229</v>
      </c>
      <c r="C6" s="387"/>
      <c r="D6" s="387"/>
    </row>
    <row r="7" spans="2:4" ht="16.149999999999999" customHeight="1" x14ac:dyDescent="0.35">
      <c r="B7" s="41" t="s">
        <v>39</v>
      </c>
      <c r="C7" s="42"/>
      <c r="D7" s="43">
        <f>'IF RM1'!D7</f>
        <v>45657</v>
      </c>
    </row>
    <row r="8" spans="2:4" ht="16.149999999999999" customHeight="1" x14ac:dyDescent="0.35">
      <c r="B8" s="18"/>
      <c r="C8" s="19"/>
      <c r="D8" s="5"/>
    </row>
    <row r="9" spans="2:4" x14ac:dyDescent="0.35">
      <c r="B9" s="22" t="s">
        <v>42</v>
      </c>
      <c r="C9" s="5"/>
    </row>
    <row r="10" spans="2:4" ht="15" thickBot="1" x14ac:dyDescent="0.4">
      <c r="B10" s="7"/>
      <c r="C10" s="9"/>
    </row>
    <row r="11" spans="2:4" ht="29" x14ac:dyDescent="0.35">
      <c r="B11" s="110"/>
      <c r="C11" s="111" t="s">
        <v>384</v>
      </c>
      <c r="D11" s="385" t="s">
        <v>206</v>
      </c>
    </row>
    <row r="12" spans="2:4" ht="15" thickBot="1" x14ac:dyDescent="0.4">
      <c r="B12" s="112"/>
      <c r="C12" s="113" t="s">
        <v>194</v>
      </c>
      <c r="D12" s="386"/>
    </row>
    <row r="13" spans="2:4" x14ac:dyDescent="0.35">
      <c r="B13" s="104">
        <v>1</v>
      </c>
      <c r="C13" s="114" t="s">
        <v>415</v>
      </c>
      <c r="D13" s="115">
        <v>23</v>
      </c>
    </row>
    <row r="14" spans="2:4" x14ac:dyDescent="0.35">
      <c r="B14" s="107">
        <v>2</v>
      </c>
      <c r="C14" s="3" t="s">
        <v>416</v>
      </c>
      <c r="D14" s="116">
        <v>4</v>
      </c>
    </row>
    <row r="15" spans="2:4" x14ac:dyDescent="0.35">
      <c r="B15" s="107">
        <v>3</v>
      </c>
      <c r="C15" s="3" t="s">
        <v>418</v>
      </c>
      <c r="D15" s="116">
        <v>6</v>
      </c>
    </row>
    <row r="16" spans="2:4" x14ac:dyDescent="0.35">
      <c r="B16" s="107">
        <v>4</v>
      </c>
      <c r="C16" s="1" t="s">
        <v>417</v>
      </c>
      <c r="D16" s="287">
        <v>9</v>
      </c>
    </row>
    <row r="17" spans="2:4" x14ac:dyDescent="0.35">
      <c r="B17" s="107">
        <v>5</v>
      </c>
      <c r="C17" s="1"/>
      <c r="D17" s="117"/>
    </row>
    <row r="18" spans="2:4" x14ac:dyDescent="0.35">
      <c r="B18" s="118"/>
      <c r="C18" s="1"/>
      <c r="D18" s="117"/>
    </row>
    <row r="19" spans="2:4" ht="15" thickBot="1" x14ac:dyDescent="0.4">
      <c r="B19" s="119"/>
      <c r="C19" s="120"/>
      <c r="D19" s="121"/>
    </row>
    <row r="22" spans="2:4" ht="46.9" customHeight="1" x14ac:dyDescent="0.35">
      <c r="B22" s="388" t="s">
        <v>385</v>
      </c>
      <c r="C22" s="388"/>
      <c r="D22" s="388"/>
    </row>
  </sheetData>
  <mergeCells count="4">
    <mergeCell ref="B5:D5"/>
    <mergeCell ref="D11:D12"/>
    <mergeCell ref="B6:D6"/>
    <mergeCell ref="B22:D22"/>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4" sqref="D14"/>
    </sheetView>
  </sheetViews>
  <sheetFormatPr defaultRowHeight="14.5" x14ac:dyDescent="0.35"/>
  <cols>
    <col min="1" max="1" width="3.7265625" customWidth="1"/>
    <col min="3" max="3" width="63.1796875" customWidth="1"/>
    <col min="4" max="4" width="69.26953125" customWidth="1"/>
    <col min="5" max="5" width="31.453125" customWidth="1"/>
  </cols>
  <sheetData>
    <row r="1" spans="2:5" ht="10.15" customHeight="1" x14ac:dyDescent="0.35"/>
    <row r="2" spans="2:5" ht="15.5" x14ac:dyDescent="0.35">
      <c r="B2" s="79" t="str">
        <f>+Přehled!B2</f>
        <v>RSJ s.r.o.</v>
      </c>
      <c r="D2" s="309" t="s">
        <v>225</v>
      </c>
    </row>
    <row r="3" spans="2:5" ht="10.15" customHeight="1" x14ac:dyDescent="0.35"/>
    <row r="4" spans="2:5" ht="15.5" x14ac:dyDescent="0.35">
      <c r="B4" s="44" t="s">
        <v>31</v>
      </c>
      <c r="C4" s="50"/>
      <c r="D4" s="46"/>
    </row>
    <row r="5" spans="2:5" ht="20.149999999999999" customHeight="1" x14ac:dyDescent="0.35">
      <c r="B5" s="389" t="s">
        <v>275</v>
      </c>
      <c r="C5" s="389"/>
      <c r="D5" s="389"/>
    </row>
    <row r="6" spans="2:5" ht="20.149999999999999" customHeight="1" x14ac:dyDescent="0.35">
      <c r="B6" s="208" t="s">
        <v>229</v>
      </c>
      <c r="C6" s="19"/>
      <c r="D6" s="5"/>
    </row>
    <row r="7" spans="2:5" ht="20.149999999999999" customHeight="1" x14ac:dyDescent="0.35">
      <c r="B7" s="41" t="s">
        <v>39</v>
      </c>
      <c r="C7" s="42"/>
      <c r="D7" s="43">
        <f>'IF RM1'!D7</f>
        <v>45657</v>
      </c>
    </row>
    <row r="8" spans="2:5" ht="20.149999999999999" customHeight="1" thickBot="1" x14ac:dyDescent="0.4">
      <c r="B8" s="5"/>
      <c r="C8" s="5"/>
      <c r="D8" s="5"/>
    </row>
    <row r="9" spans="2:5" x14ac:dyDescent="0.35">
      <c r="B9" s="5"/>
      <c r="C9" s="5"/>
      <c r="D9" s="81" t="s">
        <v>0</v>
      </c>
      <c r="E9" s="96" t="s">
        <v>1</v>
      </c>
    </row>
    <row r="10" spans="2:5" ht="15" thickBot="1" x14ac:dyDescent="0.4">
      <c r="B10" s="7"/>
      <c r="C10" s="9"/>
      <c r="D10" s="122" t="s">
        <v>12</v>
      </c>
      <c r="E10" s="97" t="s">
        <v>200</v>
      </c>
    </row>
    <row r="11" spans="2:5" x14ac:dyDescent="0.35">
      <c r="B11" s="110"/>
      <c r="C11" s="123" t="s">
        <v>32</v>
      </c>
      <c r="D11" s="124"/>
      <c r="E11" s="391" t="s">
        <v>261</v>
      </c>
    </row>
    <row r="12" spans="2:5" ht="61.5" customHeight="1" x14ac:dyDescent="0.35">
      <c r="B12" s="107">
        <v>1</v>
      </c>
      <c r="C12" s="10" t="s">
        <v>209</v>
      </c>
      <c r="D12" s="143" t="s">
        <v>419</v>
      </c>
      <c r="E12" s="392"/>
    </row>
    <row r="13" spans="2:5" x14ac:dyDescent="0.35">
      <c r="B13" s="125"/>
      <c r="C13" s="58" t="s">
        <v>33</v>
      </c>
      <c r="D13" s="126"/>
      <c r="E13" s="393" t="s">
        <v>260</v>
      </c>
    </row>
    <row r="14" spans="2:5" ht="14.5" customHeight="1" x14ac:dyDescent="0.35">
      <c r="B14" s="107">
        <v>2</v>
      </c>
      <c r="C14" s="13" t="s">
        <v>386</v>
      </c>
      <c r="D14" s="116" t="s">
        <v>420</v>
      </c>
      <c r="E14" s="394"/>
    </row>
    <row r="15" spans="2:5" x14ac:dyDescent="0.35">
      <c r="B15" s="107">
        <v>3</v>
      </c>
      <c r="C15" s="3" t="s">
        <v>40</v>
      </c>
      <c r="D15" s="116"/>
      <c r="E15" s="394"/>
    </row>
    <row r="16" spans="2:5" ht="15" thickBot="1" x14ac:dyDescent="0.4">
      <c r="B16" s="108">
        <v>4</v>
      </c>
      <c r="C16" s="127" t="s">
        <v>41</v>
      </c>
      <c r="D16" s="128"/>
      <c r="E16" s="395"/>
    </row>
    <row r="17" spans="2:4" ht="18.649999999999999" customHeight="1" x14ac:dyDescent="0.35"/>
    <row r="18" spans="2:4" ht="35.5" customHeight="1" x14ac:dyDescent="0.35">
      <c r="B18" s="390" t="s">
        <v>264</v>
      </c>
      <c r="C18" s="390"/>
      <c r="D18" s="390"/>
    </row>
    <row r="19" spans="2:4" x14ac:dyDescent="0.35">
      <c r="B19" s="396" t="s">
        <v>292</v>
      </c>
      <c r="C19" s="396"/>
      <c r="D19" s="396"/>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opLeftCell="A6" workbookViewId="0">
      <selection activeCell="C20" sqref="C20"/>
    </sheetView>
  </sheetViews>
  <sheetFormatPr defaultColWidth="11" defaultRowHeight="14.5" x14ac:dyDescent="0.35"/>
  <cols>
    <col min="1" max="1" width="3.7265625" customWidth="1"/>
    <col min="2" max="2" width="7.453125" style="4" customWidth="1"/>
    <col min="3" max="3" width="86" customWidth="1"/>
    <col min="4" max="4" width="18.54296875" customWidth="1"/>
    <col min="5" max="5" width="42.81640625" customWidth="1"/>
    <col min="6" max="6" width="22.26953125" customWidth="1"/>
  </cols>
  <sheetData>
    <row r="1" spans="2:6" ht="10.15" customHeight="1" x14ac:dyDescent="0.35">
      <c r="B1" s="34"/>
    </row>
    <row r="2" spans="2:6" ht="15.5" x14ac:dyDescent="0.35">
      <c r="B2" s="79" t="str">
        <f>+Přehled!B2</f>
        <v>RSJ s.r.o.</v>
      </c>
      <c r="D2" s="79"/>
      <c r="E2" s="309" t="s">
        <v>225</v>
      </c>
    </row>
    <row r="3" spans="2:6" ht="10.15" customHeight="1" x14ac:dyDescent="0.35">
      <c r="B3" s="34"/>
    </row>
    <row r="4" spans="2:6" ht="20.149999999999999" customHeight="1" x14ac:dyDescent="0.35">
      <c r="B4" s="310" t="s">
        <v>237</v>
      </c>
      <c r="C4" s="45"/>
      <c r="D4" s="45"/>
      <c r="E4" s="60"/>
    </row>
    <row r="5" spans="2:6" ht="40.15" customHeight="1" x14ac:dyDescent="0.35">
      <c r="B5" s="384" t="s">
        <v>276</v>
      </c>
      <c r="C5" s="384"/>
      <c r="D5" s="384"/>
      <c r="E5" s="384"/>
    </row>
    <row r="6" spans="2:6" ht="19.149999999999999" customHeight="1" x14ac:dyDescent="0.35">
      <c r="B6" s="208" t="s">
        <v>229</v>
      </c>
      <c r="C6" s="15"/>
      <c r="D6" s="15"/>
      <c r="F6" s="72"/>
    </row>
    <row r="7" spans="2:6" ht="17.5" customHeight="1" x14ac:dyDescent="0.35">
      <c r="B7" s="41" t="s">
        <v>39</v>
      </c>
      <c r="C7" s="42"/>
      <c r="D7" s="100"/>
      <c r="E7" s="43">
        <f>'IF RM1'!D7</f>
        <v>45657</v>
      </c>
    </row>
    <row r="8" spans="2:6" x14ac:dyDescent="0.35">
      <c r="B8" s="18"/>
    </row>
    <row r="9" spans="2:6" ht="15" thickBot="1" x14ac:dyDescent="0.4">
      <c r="B9" s="18"/>
      <c r="D9" s="94" t="s">
        <v>205</v>
      </c>
      <c r="E9" s="94"/>
    </row>
    <row r="10" spans="2:6" x14ac:dyDescent="0.35">
      <c r="B10"/>
      <c r="D10" s="129" t="s">
        <v>84</v>
      </c>
      <c r="E10" s="130" t="s">
        <v>85</v>
      </c>
    </row>
    <row r="11" spans="2:6" ht="29.5" thickBot="1" x14ac:dyDescent="0.4">
      <c r="B11"/>
      <c r="D11" s="131" t="s">
        <v>387</v>
      </c>
      <c r="E11" s="132" t="s">
        <v>86</v>
      </c>
    </row>
    <row r="12" spans="2:6" ht="18" customHeight="1" thickBot="1" x14ac:dyDescent="0.4">
      <c r="B12" s="397" t="s">
        <v>388</v>
      </c>
      <c r="C12" s="398"/>
      <c r="D12" s="398"/>
      <c r="E12" s="399"/>
    </row>
    <row r="13" spans="2:6" ht="15" thickBot="1" x14ac:dyDescent="0.4">
      <c r="B13" s="232">
        <v>1</v>
      </c>
      <c r="C13" s="233" t="s">
        <v>87</v>
      </c>
      <c r="D13" s="362">
        <v>667570442</v>
      </c>
      <c r="E13" s="106"/>
    </row>
    <row r="14" spans="2:6" ht="15" thickBot="1" x14ac:dyDescent="0.4">
      <c r="B14" s="234">
        <v>2</v>
      </c>
      <c r="C14" s="235" t="s">
        <v>88</v>
      </c>
      <c r="D14" s="362">
        <v>667570442</v>
      </c>
      <c r="E14" s="150"/>
    </row>
    <row r="15" spans="2:6" x14ac:dyDescent="0.35">
      <c r="B15" s="234">
        <v>3</v>
      </c>
      <c r="C15" s="235" t="s">
        <v>89</v>
      </c>
      <c r="D15" s="362">
        <v>667570442</v>
      </c>
      <c r="E15" s="150"/>
    </row>
    <row r="16" spans="2:6" x14ac:dyDescent="0.35">
      <c r="B16" s="107">
        <v>4</v>
      </c>
      <c r="C16" s="3" t="s">
        <v>90</v>
      </c>
      <c r="D16" s="363">
        <v>2700000</v>
      </c>
      <c r="E16" s="150"/>
    </row>
    <row r="17" spans="2:5" x14ac:dyDescent="0.35">
      <c r="B17" s="107">
        <v>5</v>
      </c>
      <c r="C17" s="3" t="s">
        <v>91</v>
      </c>
      <c r="D17" s="3"/>
      <c r="E17" s="150"/>
    </row>
    <row r="18" spans="2:5" x14ac:dyDescent="0.35">
      <c r="B18" s="107">
        <v>6</v>
      </c>
      <c r="C18" s="3" t="s">
        <v>92</v>
      </c>
      <c r="D18" s="363">
        <v>674026182</v>
      </c>
      <c r="E18" s="150"/>
    </row>
    <row r="19" spans="2:5" x14ac:dyDescent="0.35">
      <c r="B19" s="107">
        <v>7</v>
      </c>
      <c r="C19" s="3" t="s">
        <v>93</v>
      </c>
      <c r="D19" s="363">
        <v>674026182</v>
      </c>
      <c r="E19" s="150"/>
    </row>
    <row r="20" spans="2:5" x14ac:dyDescent="0.35">
      <c r="B20" s="107">
        <v>8</v>
      </c>
      <c r="C20" s="3" t="s">
        <v>94</v>
      </c>
      <c r="D20" s="363">
        <v>5400000</v>
      </c>
      <c r="E20" s="150"/>
    </row>
    <row r="21" spans="2:5" x14ac:dyDescent="0.35">
      <c r="B21" s="107">
        <v>9</v>
      </c>
      <c r="C21" s="3" t="s">
        <v>95</v>
      </c>
      <c r="D21" s="3"/>
      <c r="E21" s="150"/>
    </row>
    <row r="22" spans="2:5" x14ac:dyDescent="0.35">
      <c r="B22" s="107">
        <v>10</v>
      </c>
      <c r="C22" s="3" t="s">
        <v>96</v>
      </c>
      <c r="D22" s="363">
        <v>-76555</v>
      </c>
      <c r="E22" s="150"/>
    </row>
    <row r="23" spans="2:5" x14ac:dyDescent="0.35">
      <c r="B23" s="107">
        <v>11</v>
      </c>
      <c r="C23" s="3" t="s">
        <v>94</v>
      </c>
      <c r="D23" s="363" t="s">
        <v>456</v>
      </c>
      <c r="E23" s="150"/>
    </row>
    <row r="24" spans="2:5" x14ac:dyDescent="0.35">
      <c r="B24" s="107">
        <v>12</v>
      </c>
      <c r="C24" s="3" t="s">
        <v>97</v>
      </c>
      <c r="D24" s="363">
        <v>-14479186</v>
      </c>
      <c r="E24" s="150"/>
    </row>
    <row r="25" spans="2:5" x14ac:dyDescent="0.35">
      <c r="B25" s="107">
        <v>13</v>
      </c>
      <c r="C25" s="236" t="s">
        <v>98</v>
      </c>
      <c r="D25" s="3"/>
      <c r="E25" s="150"/>
    </row>
    <row r="26" spans="2:5" x14ac:dyDescent="0.35">
      <c r="B26" s="107">
        <v>14</v>
      </c>
      <c r="C26" s="237" t="s">
        <v>99</v>
      </c>
      <c r="D26" s="3"/>
      <c r="E26" s="150"/>
    </row>
    <row r="27" spans="2:5" x14ac:dyDescent="0.35">
      <c r="B27" s="107">
        <v>15</v>
      </c>
      <c r="C27" s="237" t="s">
        <v>100</v>
      </c>
      <c r="D27" s="3"/>
      <c r="E27" s="150"/>
    </row>
    <row r="28" spans="2:5" x14ac:dyDescent="0.35">
      <c r="B28" s="107">
        <v>16</v>
      </c>
      <c r="C28" s="237" t="s">
        <v>101</v>
      </c>
      <c r="D28" s="3"/>
      <c r="E28" s="150"/>
    </row>
    <row r="29" spans="2:5" x14ac:dyDescent="0.35">
      <c r="B29" s="107">
        <v>17</v>
      </c>
      <c r="C29" s="236" t="s">
        <v>102</v>
      </c>
      <c r="D29" s="3"/>
      <c r="E29" s="150"/>
    </row>
    <row r="30" spans="2:5" x14ac:dyDescent="0.35">
      <c r="B30" s="107">
        <v>18</v>
      </c>
      <c r="C30" s="236" t="s">
        <v>103</v>
      </c>
      <c r="D30" s="3"/>
      <c r="E30" s="150"/>
    </row>
    <row r="31" spans="2:5" x14ac:dyDescent="0.35">
      <c r="B31" s="107">
        <v>19</v>
      </c>
      <c r="C31" s="236" t="s">
        <v>104</v>
      </c>
      <c r="D31" s="363">
        <v>-2962745</v>
      </c>
      <c r="E31" s="150"/>
    </row>
    <row r="32" spans="2:5" ht="29" x14ac:dyDescent="0.35">
      <c r="B32" s="107">
        <v>20</v>
      </c>
      <c r="C32" s="238" t="s">
        <v>105</v>
      </c>
      <c r="D32" s="239"/>
      <c r="E32" s="240"/>
    </row>
    <row r="33" spans="2:5" x14ac:dyDescent="0.35">
      <c r="B33" s="107">
        <v>21</v>
      </c>
      <c r="C33" s="238" t="s">
        <v>106</v>
      </c>
      <c r="D33" s="239"/>
      <c r="E33" s="240"/>
    </row>
    <row r="34" spans="2:5" ht="29" x14ac:dyDescent="0.35">
      <c r="B34" s="107">
        <v>22</v>
      </c>
      <c r="C34" s="238" t="s">
        <v>107</v>
      </c>
      <c r="D34" s="239"/>
      <c r="E34" s="240"/>
    </row>
    <row r="35" spans="2:5" ht="29" x14ac:dyDescent="0.35">
      <c r="B35" s="107">
        <v>23</v>
      </c>
      <c r="C35" s="11" t="s">
        <v>108</v>
      </c>
      <c r="D35" s="3"/>
      <c r="E35" s="150"/>
    </row>
    <row r="36" spans="2:5" ht="29" x14ac:dyDescent="0.35">
      <c r="B36" s="107">
        <v>24</v>
      </c>
      <c r="C36" s="11" t="s">
        <v>109</v>
      </c>
      <c r="D36" s="3"/>
      <c r="E36" s="150"/>
    </row>
    <row r="37" spans="2:5" x14ac:dyDescent="0.35">
      <c r="B37" s="107">
        <v>25</v>
      </c>
      <c r="C37" s="11" t="s">
        <v>110</v>
      </c>
      <c r="D37" s="3"/>
      <c r="E37" s="150"/>
    </row>
    <row r="38" spans="2:5" x14ac:dyDescent="0.35">
      <c r="B38" s="107">
        <v>26</v>
      </c>
      <c r="C38" s="11" t="s">
        <v>111</v>
      </c>
      <c r="D38" s="363">
        <v>-11516441</v>
      </c>
      <c r="E38" s="150"/>
    </row>
    <row r="39" spans="2:5" x14ac:dyDescent="0.35">
      <c r="B39" s="107">
        <v>27</v>
      </c>
      <c r="C39" s="241" t="s">
        <v>112</v>
      </c>
      <c r="D39" s="3"/>
      <c r="E39" s="150"/>
    </row>
    <row r="40" spans="2:5" x14ac:dyDescent="0.35">
      <c r="B40" s="107">
        <v>28</v>
      </c>
      <c r="C40" s="242" t="s">
        <v>113</v>
      </c>
      <c r="D40" s="3"/>
      <c r="E40" s="150"/>
    </row>
    <row r="41" spans="2:5" x14ac:dyDescent="0.35">
      <c r="B41" s="107">
        <v>29</v>
      </c>
      <c r="C41" s="10" t="s">
        <v>114</v>
      </c>
      <c r="D41" s="3"/>
      <c r="E41" s="150"/>
    </row>
    <row r="42" spans="2:5" x14ac:dyDescent="0.35">
      <c r="B42" s="107">
        <v>30</v>
      </c>
      <c r="C42" s="10" t="s">
        <v>91</v>
      </c>
      <c r="D42" s="3"/>
      <c r="E42" s="150"/>
    </row>
    <row r="43" spans="2:5" x14ac:dyDescent="0.35">
      <c r="B43" s="107">
        <v>31</v>
      </c>
      <c r="C43" s="10" t="s">
        <v>115</v>
      </c>
      <c r="D43" s="3"/>
      <c r="E43" s="150"/>
    </row>
    <row r="44" spans="2:5" x14ac:dyDescent="0.35">
      <c r="B44" s="107">
        <v>32</v>
      </c>
      <c r="C44" s="11" t="s">
        <v>116</v>
      </c>
      <c r="D44" s="3"/>
      <c r="E44" s="150"/>
    </row>
    <row r="45" spans="2:5" x14ac:dyDescent="0.35">
      <c r="B45" s="107">
        <v>33</v>
      </c>
      <c r="C45" s="243" t="s">
        <v>117</v>
      </c>
      <c r="D45" s="3"/>
      <c r="E45" s="150"/>
    </row>
    <row r="46" spans="2:5" x14ac:dyDescent="0.35">
      <c r="B46" s="107">
        <v>34</v>
      </c>
      <c r="C46" s="243" t="s">
        <v>118</v>
      </c>
      <c r="D46" s="3"/>
      <c r="E46" s="150"/>
    </row>
    <row r="47" spans="2:5" x14ac:dyDescent="0.35">
      <c r="B47" s="107">
        <v>35</v>
      </c>
      <c r="C47" s="243" t="s">
        <v>119</v>
      </c>
      <c r="D47" s="3"/>
      <c r="E47" s="150"/>
    </row>
    <row r="48" spans="2:5" ht="29" x14ac:dyDescent="0.35">
      <c r="B48" s="107">
        <v>36</v>
      </c>
      <c r="C48" s="11" t="s">
        <v>120</v>
      </c>
      <c r="D48" s="3"/>
      <c r="E48" s="150"/>
    </row>
    <row r="49" spans="2:5" ht="29" x14ac:dyDescent="0.35">
      <c r="B49" s="107">
        <v>37</v>
      </c>
      <c r="C49" s="11" t="s">
        <v>121</v>
      </c>
      <c r="D49" s="3"/>
      <c r="E49" s="150"/>
    </row>
    <row r="50" spans="2:5" x14ac:dyDescent="0.35">
      <c r="B50" s="107">
        <v>38</v>
      </c>
      <c r="C50" s="11" t="s">
        <v>111</v>
      </c>
      <c r="D50" s="3"/>
      <c r="E50" s="150"/>
    </row>
    <row r="51" spans="2:5" x14ac:dyDescent="0.35">
      <c r="B51" s="107">
        <v>39</v>
      </c>
      <c r="C51" s="241" t="s">
        <v>122</v>
      </c>
      <c r="D51" s="3"/>
      <c r="E51" s="150"/>
    </row>
    <row r="52" spans="2:5" x14ac:dyDescent="0.35">
      <c r="B52" s="107">
        <v>40</v>
      </c>
      <c r="C52" s="242" t="s">
        <v>123</v>
      </c>
      <c r="D52" s="3"/>
      <c r="E52" s="150"/>
    </row>
    <row r="53" spans="2:5" x14ac:dyDescent="0.35">
      <c r="B53" s="107">
        <v>41</v>
      </c>
      <c r="C53" s="10" t="s">
        <v>114</v>
      </c>
      <c r="D53" s="3"/>
      <c r="E53" s="150"/>
    </row>
    <row r="54" spans="2:5" x14ac:dyDescent="0.35">
      <c r="B54" s="107">
        <v>42</v>
      </c>
      <c r="C54" s="10" t="s">
        <v>91</v>
      </c>
      <c r="D54" s="3"/>
      <c r="E54" s="150"/>
    </row>
    <row r="55" spans="2:5" x14ac:dyDescent="0.35">
      <c r="B55" s="107">
        <v>43</v>
      </c>
      <c r="C55" s="10" t="s">
        <v>124</v>
      </c>
      <c r="D55" s="3"/>
      <c r="E55" s="150"/>
    </row>
    <row r="56" spans="2:5" x14ac:dyDescent="0.35">
      <c r="B56" s="107">
        <v>44</v>
      </c>
      <c r="C56" s="11" t="s">
        <v>125</v>
      </c>
      <c r="D56" s="3"/>
      <c r="E56" s="150"/>
    </row>
    <row r="57" spans="2:5" x14ac:dyDescent="0.35">
      <c r="B57" s="107">
        <v>45</v>
      </c>
      <c r="C57" s="243" t="s">
        <v>126</v>
      </c>
      <c r="D57" s="3"/>
      <c r="E57" s="150"/>
    </row>
    <row r="58" spans="2:5" x14ac:dyDescent="0.35">
      <c r="B58" s="107">
        <v>46</v>
      </c>
      <c r="C58" s="243" t="s">
        <v>127</v>
      </c>
      <c r="D58" s="3"/>
      <c r="E58" s="150"/>
    </row>
    <row r="59" spans="2:5" x14ac:dyDescent="0.35">
      <c r="B59" s="107">
        <v>47</v>
      </c>
      <c r="C59" s="243" t="s">
        <v>128</v>
      </c>
      <c r="D59" s="3"/>
      <c r="E59" s="150"/>
    </row>
    <row r="60" spans="2:5" ht="29" x14ac:dyDescent="0.35">
      <c r="B60" s="107">
        <v>48</v>
      </c>
      <c r="C60" s="11" t="s">
        <v>129</v>
      </c>
      <c r="D60" s="3"/>
      <c r="E60" s="150"/>
    </row>
    <row r="61" spans="2:5" ht="29" x14ac:dyDescent="0.35">
      <c r="B61" s="107">
        <v>49</v>
      </c>
      <c r="C61" s="11" t="s">
        <v>130</v>
      </c>
      <c r="D61" s="3"/>
      <c r="E61" s="150"/>
    </row>
    <row r="62" spans="2:5" ht="15" thickBot="1" x14ac:dyDescent="0.4">
      <c r="B62" s="108">
        <v>50</v>
      </c>
      <c r="C62" s="244" t="s">
        <v>131</v>
      </c>
      <c r="D62" s="127"/>
      <c r="E62" s="245"/>
    </row>
    <row r="63" spans="2:5" x14ac:dyDescent="0.35">
      <c r="B63" s="48"/>
      <c r="C63" s="49"/>
      <c r="D63" s="49"/>
      <c r="E63" s="49"/>
    </row>
    <row r="64" spans="2:5" x14ac:dyDescent="0.35">
      <c r="B64" s="400" t="s">
        <v>389</v>
      </c>
      <c r="C64" s="400"/>
      <c r="D64" s="400"/>
      <c r="E64" s="400"/>
    </row>
    <row r="65" spans="2:5" ht="18" customHeight="1" x14ac:dyDescent="0.35">
      <c r="B65" s="396" t="s">
        <v>293</v>
      </c>
      <c r="C65" s="396"/>
      <c r="D65" s="396"/>
      <c r="E65" s="396"/>
    </row>
    <row r="66" spans="2:5" x14ac:dyDescent="0.35">
      <c r="B66"/>
    </row>
    <row r="67" spans="2:5" x14ac:dyDescent="0.35">
      <c r="B67"/>
    </row>
    <row r="68" spans="2:5" x14ac:dyDescent="0.35">
      <c r="B68"/>
    </row>
    <row r="69" spans="2:5" x14ac:dyDescent="0.35">
      <c r="B69"/>
    </row>
    <row r="70" spans="2:5" ht="13.15" customHeight="1" x14ac:dyDescent="0.35">
      <c r="B70"/>
    </row>
    <row r="71" spans="2:5" ht="13.15" customHeight="1" x14ac:dyDescent="0.35">
      <c r="B71"/>
    </row>
    <row r="72" spans="2:5" x14ac:dyDescent="0.35">
      <c r="B72"/>
    </row>
    <row r="73" spans="2:5" x14ac:dyDescent="0.35">
      <c r="B73"/>
    </row>
    <row r="74" spans="2:5" x14ac:dyDescent="0.35">
      <c r="B74"/>
    </row>
    <row r="75" spans="2:5" x14ac:dyDescent="0.35">
      <c r="B75"/>
    </row>
    <row r="76" spans="2:5" x14ac:dyDescent="0.35">
      <c r="B76"/>
    </row>
    <row r="77" spans="2:5" x14ac:dyDescent="0.35">
      <c r="B77"/>
    </row>
    <row r="78" spans="2:5" x14ac:dyDescent="0.35">
      <c r="B78"/>
    </row>
    <row r="79" spans="2:5" x14ac:dyDescent="0.35">
      <c r="B79"/>
    </row>
    <row r="80" spans="2:5" x14ac:dyDescent="0.35">
      <c r="B80"/>
    </row>
    <row r="81" spans="2:2" x14ac:dyDescent="0.35">
      <c r="B81"/>
    </row>
    <row r="82" spans="2:2" x14ac:dyDescent="0.35">
      <c r="B82"/>
    </row>
    <row r="83" spans="2:2" x14ac:dyDescent="0.35">
      <c r="B83"/>
    </row>
    <row r="84" spans="2:2" x14ac:dyDescent="0.35">
      <c r="B84"/>
    </row>
    <row r="85" spans="2:2" x14ac:dyDescent="0.35">
      <c r="B85"/>
    </row>
    <row r="86" spans="2:2" x14ac:dyDescent="0.35">
      <c r="B86"/>
    </row>
    <row r="87" spans="2:2" x14ac:dyDescent="0.35">
      <c r="B87"/>
    </row>
    <row r="88" spans="2:2" x14ac:dyDescent="0.35">
      <c r="B88"/>
    </row>
    <row r="89" spans="2:2" x14ac:dyDescent="0.35">
      <c r="B89"/>
    </row>
    <row r="90" spans="2:2" x14ac:dyDescent="0.35">
      <c r="B90"/>
    </row>
    <row r="91" spans="2:2" x14ac:dyDescent="0.35">
      <c r="B91"/>
    </row>
    <row r="92" spans="2:2" x14ac:dyDescent="0.35">
      <c r="B92"/>
    </row>
    <row r="93" spans="2:2" x14ac:dyDescent="0.35">
      <c r="B93"/>
    </row>
    <row r="94" spans="2:2" x14ac:dyDescent="0.35">
      <c r="B94"/>
    </row>
    <row r="95" spans="2:2" x14ac:dyDescent="0.35">
      <c r="B95"/>
    </row>
    <row r="96" spans="2:2" x14ac:dyDescent="0.35">
      <c r="B96"/>
    </row>
    <row r="97" spans="2:2" x14ac:dyDescent="0.35">
      <c r="B97"/>
    </row>
    <row r="98" spans="2:2" x14ac:dyDescent="0.35">
      <c r="B98"/>
    </row>
    <row r="99" spans="2:2" x14ac:dyDescent="0.35">
      <c r="B99"/>
    </row>
    <row r="100" spans="2:2" x14ac:dyDescent="0.35">
      <c r="B100"/>
    </row>
    <row r="101" spans="2:2" x14ac:dyDescent="0.35">
      <c r="B101"/>
    </row>
    <row r="102" spans="2:2" x14ac:dyDescent="0.35">
      <c r="B102"/>
    </row>
    <row r="103" spans="2:2" x14ac:dyDescent="0.35">
      <c r="B103"/>
    </row>
    <row r="104" spans="2:2" x14ac:dyDescent="0.35">
      <c r="B104"/>
    </row>
    <row r="105" spans="2:2" x14ac:dyDescent="0.35">
      <c r="B105"/>
    </row>
    <row r="106" spans="2:2" x14ac:dyDescent="0.35">
      <c r="B106"/>
    </row>
    <row r="107" spans="2:2" x14ac:dyDescent="0.35">
      <c r="B107"/>
    </row>
    <row r="108" spans="2:2" x14ac:dyDescent="0.35">
      <c r="B108"/>
    </row>
    <row r="109" spans="2:2" x14ac:dyDescent="0.35">
      <c r="B109"/>
    </row>
    <row r="110" spans="2:2" x14ac:dyDescent="0.35">
      <c r="B110"/>
    </row>
    <row r="111" spans="2:2" x14ac:dyDescent="0.35">
      <c r="B111"/>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56"/>
  <sheetViews>
    <sheetView showGridLines="0" topLeftCell="A16" workbookViewId="0">
      <selection activeCell="I44" sqref="I44"/>
    </sheetView>
  </sheetViews>
  <sheetFormatPr defaultColWidth="11" defaultRowHeight="12.5" x14ac:dyDescent="0.25"/>
  <cols>
    <col min="1" max="1" width="3.7265625" style="5" customWidth="1"/>
    <col min="2" max="2" width="7" style="5" customWidth="1"/>
    <col min="3" max="3" width="47.7265625" style="5" customWidth="1"/>
    <col min="4" max="4" width="42.453125" style="5" customWidth="1"/>
    <col min="5" max="5" width="33.7265625" style="5" customWidth="1"/>
    <col min="6" max="6" width="29.7265625" style="5" customWidth="1"/>
    <col min="7" max="7" width="25" style="5" customWidth="1"/>
    <col min="8" max="8" width="12.7265625" style="5" bestFit="1" customWidth="1"/>
    <col min="9" max="16384" width="11" style="5"/>
  </cols>
  <sheetData>
    <row r="1" spans="2:7" ht="10.15" customHeight="1" x14ac:dyDescent="0.25"/>
    <row r="2" spans="2:7" ht="15.5" x14ac:dyDescent="0.35">
      <c r="B2" s="79" t="str">
        <f>+Přehled!B2</f>
        <v>RSJ s.r.o.</v>
      </c>
      <c r="D2" s="79"/>
      <c r="F2" s="309" t="s">
        <v>225</v>
      </c>
    </row>
    <row r="3" spans="2:7" ht="10.15" customHeight="1" x14ac:dyDescent="0.25"/>
    <row r="4" spans="2:7" ht="15.5" x14ac:dyDescent="0.35">
      <c r="B4" s="44" t="s">
        <v>183</v>
      </c>
      <c r="C4" s="50"/>
      <c r="D4" s="50"/>
      <c r="E4" s="50"/>
      <c r="F4" s="52"/>
      <c r="G4"/>
    </row>
    <row r="5" spans="2:7" ht="34.4" customHeight="1" x14ac:dyDescent="0.35">
      <c r="B5" s="402" t="s">
        <v>277</v>
      </c>
      <c r="C5" s="403"/>
      <c r="D5" s="403"/>
      <c r="E5" s="403"/>
      <c r="F5" s="403"/>
      <c r="G5"/>
    </row>
    <row r="6" spans="2:7" ht="16.149999999999999" customHeight="1" x14ac:dyDescent="0.35">
      <c r="B6" s="208" t="s">
        <v>229</v>
      </c>
      <c r="C6" s="19"/>
      <c r="E6"/>
      <c r="G6"/>
    </row>
    <row r="7" spans="2:7" ht="21.65" customHeight="1" x14ac:dyDescent="0.25">
      <c r="B7" s="83" t="s">
        <v>220</v>
      </c>
      <c r="C7" s="83"/>
      <c r="D7" s="83"/>
      <c r="E7" s="83"/>
      <c r="F7" s="83"/>
    </row>
    <row r="8" spans="2:7" ht="16.149999999999999" customHeight="1" x14ac:dyDescent="0.25">
      <c r="B8" s="83" t="s">
        <v>226</v>
      </c>
      <c r="C8" s="82"/>
      <c r="D8" s="82"/>
      <c r="E8" s="82"/>
      <c r="F8" s="82"/>
    </row>
    <row r="9" spans="2:7" ht="16.149999999999999" customHeight="1" x14ac:dyDescent="0.35">
      <c r="B9" s="41" t="s">
        <v>39</v>
      </c>
      <c r="C9" s="42"/>
      <c r="D9" s="42"/>
      <c r="E9" s="100"/>
      <c r="F9" s="43">
        <f>'IF RM1'!D7</f>
        <v>45657</v>
      </c>
    </row>
    <row r="10" spans="2:7" ht="14.5" x14ac:dyDescent="0.35">
      <c r="B10" s="6"/>
      <c r="C10"/>
      <c r="D10" s="6"/>
      <c r="E10" s="6"/>
      <c r="F10" s="6"/>
    </row>
    <row r="11" spans="2:7" ht="15" thickBot="1" x14ac:dyDescent="0.4">
      <c r="B11" s="6"/>
      <c r="C11"/>
      <c r="D11" s="6"/>
      <c r="E11" s="94" t="s">
        <v>205</v>
      </c>
      <c r="F11" s="6"/>
    </row>
    <row r="12" spans="2:7" ht="14.5" x14ac:dyDescent="0.35">
      <c r="B12" s="7"/>
      <c r="C12" s="7"/>
      <c r="D12" s="110" t="s">
        <v>0</v>
      </c>
      <c r="E12" s="133" t="s">
        <v>1</v>
      </c>
      <c r="F12" s="134" t="s">
        <v>2</v>
      </c>
    </row>
    <row r="13" spans="2:7" ht="29" x14ac:dyDescent="0.35">
      <c r="B13" s="7"/>
      <c r="C13" s="8"/>
      <c r="D13" s="135" t="s">
        <v>132</v>
      </c>
      <c r="E13" s="51" t="s">
        <v>133</v>
      </c>
      <c r="F13" s="136" t="s">
        <v>265</v>
      </c>
    </row>
    <row r="14" spans="2:7" ht="15" thickBot="1" x14ac:dyDescent="0.4">
      <c r="B14" s="7"/>
      <c r="C14" s="9"/>
      <c r="D14" s="137" t="s">
        <v>134</v>
      </c>
      <c r="E14" s="138" t="s">
        <v>134</v>
      </c>
      <c r="F14" s="139"/>
    </row>
    <row r="15" spans="2:7" ht="16.5" customHeight="1" thickBot="1" x14ac:dyDescent="0.3">
      <c r="B15" s="405" t="s">
        <v>135</v>
      </c>
      <c r="C15" s="406"/>
      <c r="D15" s="406"/>
      <c r="E15" s="406"/>
      <c r="F15" s="407"/>
    </row>
    <row r="16" spans="2:7" ht="14.5" x14ac:dyDescent="0.25">
      <c r="B16" s="355">
        <v>1</v>
      </c>
      <c r="C16" s="141" t="s">
        <v>421</v>
      </c>
      <c r="D16" s="351">
        <v>81769</v>
      </c>
      <c r="E16" s="351">
        <v>81769</v>
      </c>
      <c r="F16" s="318"/>
    </row>
    <row r="17" spans="2:8" ht="14.5" x14ac:dyDescent="0.25">
      <c r="B17" s="142">
        <v>3</v>
      </c>
      <c r="C17" s="10" t="s">
        <v>448</v>
      </c>
      <c r="D17" s="352">
        <v>1149717953</v>
      </c>
      <c r="E17" s="352">
        <v>311965225</v>
      </c>
      <c r="F17" s="143"/>
    </row>
    <row r="18" spans="2:8" ht="14.5" x14ac:dyDescent="0.25">
      <c r="B18" s="142">
        <v>4</v>
      </c>
      <c r="C18" s="10" t="s">
        <v>449</v>
      </c>
      <c r="D18" s="352">
        <v>732200</v>
      </c>
      <c r="E18" s="352">
        <v>0</v>
      </c>
      <c r="F18" s="144"/>
    </row>
    <row r="19" spans="2:8" ht="14.5" x14ac:dyDescent="0.25">
      <c r="B19" s="142">
        <v>5</v>
      </c>
      <c r="C19" s="10" t="s">
        <v>450</v>
      </c>
      <c r="D19" s="352">
        <v>266616453</v>
      </c>
      <c r="E19" s="352">
        <v>266616454</v>
      </c>
      <c r="F19" s="143"/>
    </row>
    <row r="20" spans="2:8" ht="14.5" x14ac:dyDescent="0.25">
      <c r="B20" s="142">
        <v>6</v>
      </c>
      <c r="C20" s="10" t="s">
        <v>451</v>
      </c>
      <c r="D20" s="352">
        <v>76555079</v>
      </c>
      <c r="E20" s="352">
        <v>76555079</v>
      </c>
      <c r="F20" s="143"/>
    </row>
    <row r="21" spans="2:8" ht="14.5" x14ac:dyDescent="0.25">
      <c r="B21" s="142"/>
      <c r="C21" s="10" t="s">
        <v>452</v>
      </c>
      <c r="D21" s="352">
        <v>0</v>
      </c>
      <c r="E21" s="352">
        <v>1030125232</v>
      </c>
      <c r="F21" s="143"/>
    </row>
    <row r="22" spans="2:8" ht="14.5" x14ac:dyDescent="0.25">
      <c r="B22" s="142">
        <v>9</v>
      </c>
      <c r="C22" s="10" t="s">
        <v>453</v>
      </c>
      <c r="D22" s="352">
        <v>2962744</v>
      </c>
      <c r="E22" s="352">
        <v>2962745</v>
      </c>
      <c r="F22" s="143">
        <v>19</v>
      </c>
    </row>
    <row r="23" spans="2:8" ht="14.5" x14ac:dyDescent="0.25">
      <c r="B23" s="142">
        <v>10</v>
      </c>
      <c r="C23" s="10" t="s">
        <v>454</v>
      </c>
      <c r="D23" s="352">
        <v>99824872</v>
      </c>
      <c r="E23" s="352">
        <v>99824872</v>
      </c>
      <c r="F23" s="143"/>
    </row>
    <row r="24" spans="2:8" ht="14.5" x14ac:dyDescent="0.25">
      <c r="B24" s="142"/>
      <c r="C24" s="10" t="s">
        <v>455</v>
      </c>
      <c r="D24" s="352">
        <v>0</v>
      </c>
      <c r="E24" s="352">
        <v>12044171</v>
      </c>
      <c r="F24" s="143"/>
    </row>
    <row r="25" spans="2:8" ht="14.5" x14ac:dyDescent="0.25">
      <c r="B25" s="142"/>
      <c r="C25" s="10" t="s">
        <v>456</v>
      </c>
      <c r="D25" s="352"/>
      <c r="E25" s="352">
        <v>0</v>
      </c>
      <c r="F25" s="146"/>
    </row>
    <row r="26" spans="2:8" ht="14.5" x14ac:dyDescent="0.25">
      <c r="B26" s="142">
        <v>11</v>
      </c>
      <c r="C26" s="10" t="s">
        <v>457</v>
      </c>
      <c r="D26" s="352">
        <f>259366985-74</f>
        <v>259366911</v>
      </c>
      <c r="E26" s="352">
        <v>62284082</v>
      </c>
      <c r="F26" s="146"/>
    </row>
    <row r="27" spans="2:8" ht="14.5" x14ac:dyDescent="0.25">
      <c r="B27" s="142">
        <v>13</v>
      </c>
      <c r="C27" s="10" t="s">
        <v>458</v>
      </c>
      <c r="D27" s="352">
        <v>6955082</v>
      </c>
      <c r="E27" s="10">
        <v>0</v>
      </c>
      <c r="F27" s="146"/>
    </row>
    <row r="28" spans="2:8" ht="14.5" x14ac:dyDescent="0.25">
      <c r="B28" s="142">
        <v>14</v>
      </c>
      <c r="C28" s="10" t="s">
        <v>459</v>
      </c>
      <c r="D28" s="352">
        <v>267090000</v>
      </c>
      <c r="E28" s="10">
        <v>0</v>
      </c>
      <c r="F28" s="146"/>
    </row>
    <row r="29" spans="2:8" ht="15" thickBot="1" x14ac:dyDescent="0.3">
      <c r="B29" s="145" t="s">
        <v>5</v>
      </c>
      <c r="C29" s="140" t="s">
        <v>136</v>
      </c>
      <c r="D29" s="353">
        <v>2129903063</v>
      </c>
      <c r="E29" s="353">
        <v>1862459628</v>
      </c>
      <c r="F29" s="354"/>
      <c r="G29" s="368" t="s">
        <v>456</v>
      </c>
      <c r="H29" s="368" t="s">
        <v>456</v>
      </c>
    </row>
    <row r="30" spans="2:8" ht="16.5" customHeight="1" thickBot="1" x14ac:dyDescent="0.3">
      <c r="B30" s="405" t="s">
        <v>137</v>
      </c>
      <c r="C30" s="406"/>
      <c r="D30" s="406"/>
      <c r="E30" s="406"/>
      <c r="F30" s="407"/>
    </row>
    <row r="31" spans="2:8" ht="14.5" x14ac:dyDescent="0.25">
      <c r="B31" s="356">
        <v>4</v>
      </c>
      <c r="C31" s="357" t="s">
        <v>460</v>
      </c>
      <c r="D31" s="359">
        <v>844882144</v>
      </c>
      <c r="E31" s="357"/>
      <c r="F31" s="147"/>
    </row>
    <row r="32" spans="2:8" ht="14.5" x14ac:dyDescent="0.25">
      <c r="B32" s="142">
        <v>5</v>
      </c>
      <c r="C32" s="10" t="s">
        <v>461</v>
      </c>
      <c r="D32" s="352">
        <v>17879846</v>
      </c>
      <c r="E32" s="10"/>
      <c r="F32" s="143"/>
    </row>
    <row r="33" spans="2:9" ht="14.5" x14ac:dyDescent="0.25">
      <c r="B33" s="142">
        <v>6</v>
      </c>
      <c r="C33" s="10" t="s">
        <v>462</v>
      </c>
      <c r="D33" s="352">
        <v>72407304</v>
      </c>
      <c r="E33" s="352">
        <v>41490554</v>
      </c>
      <c r="F33" s="143"/>
    </row>
    <row r="34" spans="2:9" ht="14.5" x14ac:dyDescent="0.25">
      <c r="B34" s="142" t="s">
        <v>456</v>
      </c>
      <c r="C34" s="10" t="s">
        <v>463</v>
      </c>
      <c r="D34" s="10"/>
      <c r="E34" s="352">
        <v>744544156</v>
      </c>
      <c r="F34" s="143"/>
    </row>
    <row r="35" spans="2:9" ht="14.5" x14ac:dyDescent="0.25">
      <c r="B35" s="142"/>
      <c r="C35" s="10" t="s">
        <v>464</v>
      </c>
      <c r="D35" s="10"/>
      <c r="E35" s="352">
        <v>30916750</v>
      </c>
      <c r="F35" s="143"/>
    </row>
    <row r="36" spans="2:9" ht="14.5" x14ac:dyDescent="0.25">
      <c r="B36" s="142"/>
      <c r="C36" s="10" t="s">
        <v>465</v>
      </c>
      <c r="D36" s="352" t="s">
        <v>456</v>
      </c>
      <c r="E36" s="352">
        <v>118217834</v>
      </c>
      <c r="F36" s="143"/>
    </row>
    <row r="37" spans="2:9" ht="14.5" x14ac:dyDescent="0.25">
      <c r="B37" s="142"/>
      <c r="C37" s="10"/>
      <c r="D37" s="10"/>
      <c r="E37" s="10"/>
      <c r="F37" s="143"/>
    </row>
    <row r="38" spans="2:9" ht="14.5" x14ac:dyDescent="0.25">
      <c r="B38" s="142"/>
      <c r="C38" s="10"/>
      <c r="D38" s="10"/>
      <c r="E38" s="10"/>
      <c r="F38" s="143"/>
    </row>
    <row r="39" spans="2:9" ht="15" thickBot="1" x14ac:dyDescent="0.3">
      <c r="B39" s="145" t="s">
        <v>5</v>
      </c>
      <c r="C39" s="140" t="s">
        <v>138</v>
      </c>
      <c r="D39" s="353">
        <f>D31+D32+D33</f>
        <v>935169294</v>
      </c>
      <c r="E39" s="353">
        <f>E33+E34+E35+E36</f>
        <v>935169294</v>
      </c>
      <c r="F39" s="146"/>
    </row>
    <row r="40" spans="2:9" ht="16.5" customHeight="1" thickBot="1" x14ac:dyDescent="0.3">
      <c r="B40" s="405" t="s">
        <v>139</v>
      </c>
      <c r="C40" s="406"/>
      <c r="D40" s="406"/>
      <c r="E40" s="406"/>
      <c r="F40" s="407"/>
      <c r="H40" s="368" t="s">
        <v>456</v>
      </c>
    </row>
    <row r="41" spans="2:9" ht="14.5" x14ac:dyDescent="0.25">
      <c r="B41" s="356">
        <v>8</v>
      </c>
      <c r="C41" s="357" t="s">
        <v>466</v>
      </c>
      <c r="D41" s="359">
        <v>2700000</v>
      </c>
      <c r="E41" s="359">
        <v>2700000</v>
      </c>
      <c r="F41" s="147">
        <v>4</v>
      </c>
    </row>
    <row r="42" spans="2:9" ht="14.5" x14ac:dyDescent="0.25">
      <c r="B42" s="142">
        <v>12</v>
      </c>
      <c r="C42" s="10" t="s">
        <v>467</v>
      </c>
      <c r="D42" s="352">
        <v>629897373</v>
      </c>
      <c r="E42" s="10"/>
      <c r="F42" s="143"/>
    </row>
    <row r="43" spans="2:9" ht="14.5" x14ac:dyDescent="0.25">
      <c r="B43" s="142" t="s">
        <v>456</v>
      </c>
      <c r="C43" s="10" t="s">
        <v>468</v>
      </c>
      <c r="D43" s="10"/>
      <c r="E43" s="352"/>
      <c r="F43" s="143">
        <v>8</v>
      </c>
    </row>
    <row r="44" spans="2:9" ht="14.5" x14ac:dyDescent="0.25">
      <c r="B44" s="142">
        <v>14</v>
      </c>
      <c r="C44" s="10" t="s">
        <v>92</v>
      </c>
      <c r="D44" s="352">
        <v>351082735</v>
      </c>
      <c r="E44" s="352">
        <v>674026182</v>
      </c>
      <c r="F44" s="143">
        <v>7</v>
      </c>
    </row>
    <row r="45" spans="2:9" ht="14.5" x14ac:dyDescent="0.25">
      <c r="B45" s="145"/>
      <c r="C45" s="358" t="s">
        <v>469</v>
      </c>
      <c r="D45" s="358"/>
      <c r="E45" s="353">
        <v>5400000</v>
      </c>
      <c r="F45" s="146">
        <v>8</v>
      </c>
    </row>
    <row r="46" spans="2:9" ht="14.5" x14ac:dyDescent="0.25">
      <c r="B46" s="145">
        <v>15</v>
      </c>
      <c r="C46" s="358" t="s">
        <v>470</v>
      </c>
      <c r="D46" s="353">
        <v>211053661</v>
      </c>
      <c r="E46" s="353">
        <v>245164152</v>
      </c>
      <c r="F46" s="354" t="s">
        <v>456</v>
      </c>
      <c r="G46" s="368" t="s">
        <v>456</v>
      </c>
      <c r="H46" s="368" t="s">
        <v>456</v>
      </c>
      <c r="I46" s="368" t="s">
        <v>456</v>
      </c>
    </row>
    <row r="47" spans="2:9" ht="15" thickBot="1" x14ac:dyDescent="0.3">
      <c r="B47" s="148" t="s">
        <v>5</v>
      </c>
      <c r="C47" s="149" t="s">
        <v>140</v>
      </c>
      <c r="D47" s="360">
        <f>D41+D42+D44+D46</f>
        <v>1194733769</v>
      </c>
      <c r="E47" s="360">
        <f>E41+E44+E45+E46</f>
        <v>927290334</v>
      </c>
      <c r="F47" s="361" t="s">
        <v>456</v>
      </c>
      <c r="G47" s="368" t="s">
        <v>456</v>
      </c>
      <c r="H47" s="368" t="s">
        <v>456</v>
      </c>
      <c r="I47" s="368" t="s">
        <v>456</v>
      </c>
    </row>
    <row r="49" spans="2:8" ht="77.650000000000006" customHeight="1" x14ac:dyDescent="0.25">
      <c r="B49" s="401" t="s">
        <v>390</v>
      </c>
      <c r="C49" s="401"/>
      <c r="D49" s="401"/>
      <c r="E49" s="401"/>
      <c r="F49" s="401"/>
      <c r="G49" s="368" t="s">
        <v>456</v>
      </c>
      <c r="H49" s="368" t="s">
        <v>456</v>
      </c>
    </row>
    <row r="50" spans="2:8" ht="37.9" customHeight="1" x14ac:dyDescent="0.25">
      <c r="B50" s="401" t="s">
        <v>391</v>
      </c>
      <c r="C50" s="401"/>
      <c r="D50" s="401"/>
      <c r="E50" s="401"/>
      <c r="F50" s="401"/>
    </row>
    <row r="51" spans="2:8" ht="46.15" customHeight="1" x14ac:dyDescent="0.25">
      <c r="C51" s="401" t="s">
        <v>201</v>
      </c>
      <c r="D51" s="401"/>
      <c r="E51" s="401"/>
      <c r="F51" s="401"/>
    </row>
    <row r="52" spans="2:8" x14ac:dyDescent="0.25">
      <c r="C52" s="404"/>
      <c r="D52" s="404"/>
      <c r="E52" s="404"/>
      <c r="F52" s="404"/>
    </row>
    <row r="53" spans="2:8" ht="31.9" customHeight="1" x14ac:dyDescent="0.25">
      <c r="B53" s="401" t="s">
        <v>263</v>
      </c>
      <c r="C53" s="401"/>
      <c r="D53" s="401"/>
      <c r="E53" s="401"/>
      <c r="F53" s="401"/>
    </row>
    <row r="55" spans="2:8" x14ac:dyDescent="0.25">
      <c r="B55" s="5" t="s">
        <v>475</v>
      </c>
    </row>
    <row r="56" spans="2:8" ht="30.75" customHeight="1" x14ac:dyDescent="0.25">
      <c r="B56" s="401" t="s">
        <v>474</v>
      </c>
      <c r="C56" s="401"/>
      <c r="D56" s="401"/>
      <c r="E56" s="401"/>
      <c r="F56" s="401"/>
    </row>
  </sheetData>
  <mergeCells count="10">
    <mergeCell ref="B56:F56"/>
    <mergeCell ref="B53:F53"/>
    <mergeCell ref="B5:F5"/>
    <mergeCell ref="B50:F50"/>
    <mergeCell ref="C51:F51"/>
    <mergeCell ref="C52:F52"/>
    <mergeCell ref="B49:F49"/>
    <mergeCell ref="B15:F15"/>
    <mergeCell ref="B30:F30"/>
    <mergeCell ref="B40:F40"/>
  </mergeCells>
  <pageMargins left="0.7" right="0.7" top="0.75" bottom="0.75" header="0.3" footer="0.3"/>
  <pageSetup paperSize="9" scale="61" fitToHeight="0"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6" workbookViewId="0">
      <selection activeCell="D22" sqref="D22"/>
    </sheetView>
  </sheetViews>
  <sheetFormatPr defaultColWidth="11" defaultRowHeight="12.5" x14ac:dyDescent="0.25"/>
  <cols>
    <col min="1" max="1" width="3.7265625" style="5" customWidth="1"/>
    <col min="2" max="2" width="7.7265625" style="5" customWidth="1"/>
    <col min="3" max="3" width="82.81640625" style="5" customWidth="1"/>
    <col min="4" max="4" width="44.81640625" style="5" customWidth="1"/>
    <col min="5" max="5" width="31.7265625" style="5" customWidth="1"/>
    <col min="6" max="6" width="25.7265625" style="5" customWidth="1"/>
    <col min="7" max="16384" width="11" style="5"/>
  </cols>
  <sheetData>
    <row r="1" spans="2:6" ht="10.15" customHeight="1" x14ac:dyDescent="0.25"/>
    <row r="2" spans="2:6" ht="15.5" x14ac:dyDescent="0.35">
      <c r="B2" s="79" t="str">
        <f>+Přehled!B2</f>
        <v>RSJ s.r.o.</v>
      </c>
      <c r="D2" s="309" t="s">
        <v>225</v>
      </c>
    </row>
    <row r="3" spans="2:6" ht="10.15" customHeight="1" x14ac:dyDescent="0.25"/>
    <row r="4" spans="2:6" ht="15.5" x14ac:dyDescent="0.35">
      <c r="B4" s="44" t="s">
        <v>182</v>
      </c>
      <c r="C4" s="50"/>
      <c r="D4" s="50"/>
      <c r="E4" s="50"/>
      <c r="F4" s="46"/>
    </row>
    <row r="5" spans="2:6" ht="37.9" customHeight="1" x14ac:dyDescent="0.35">
      <c r="B5" s="402" t="s">
        <v>278</v>
      </c>
      <c r="C5" s="403"/>
      <c r="D5" s="403"/>
      <c r="E5"/>
    </row>
    <row r="6" spans="2:6" ht="16.149999999999999" customHeight="1" x14ac:dyDescent="0.35">
      <c r="B6" s="208" t="s">
        <v>229</v>
      </c>
      <c r="C6" s="19"/>
      <c r="E6" s="72"/>
    </row>
    <row r="7" spans="2:6" ht="16.149999999999999" customHeight="1" x14ac:dyDescent="0.35">
      <c r="B7" s="41" t="s">
        <v>39</v>
      </c>
      <c r="C7" s="42"/>
      <c r="D7" s="43">
        <f>'IF RM1'!D7</f>
        <v>45657</v>
      </c>
      <c r="E7" s="50"/>
      <c r="F7" s="46"/>
    </row>
    <row r="8" spans="2:6" ht="15" thickBot="1" x14ac:dyDescent="0.4">
      <c r="B8" s="18"/>
      <c r="C8" s="19"/>
    </row>
    <row r="9" spans="2:6" ht="14.5" x14ac:dyDescent="0.35">
      <c r="C9"/>
      <c r="D9" s="39" t="s">
        <v>0</v>
      </c>
      <c r="E9" s="39" t="s">
        <v>294</v>
      </c>
      <c r="F9" s="39" t="s">
        <v>2</v>
      </c>
    </row>
    <row r="10" spans="2:6" ht="14.5" x14ac:dyDescent="0.35">
      <c r="C10"/>
      <c r="D10" s="339" t="s">
        <v>295</v>
      </c>
      <c r="E10" s="339" t="s">
        <v>296</v>
      </c>
      <c r="F10" s="339" t="s">
        <v>297</v>
      </c>
    </row>
    <row r="11" spans="2:6" ht="17" thickBot="1" x14ac:dyDescent="0.4">
      <c r="B11" s="323"/>
      <c r="C11" s="338" t="s">
        <v>393</v>
      </c>
      <c r="D11" s="340" t="s">
        <v>298</v>
      </c>
      <c r="E11" s="341" t="s">
        <v>298</v>
      </c>
      <c r="F11" s="341" t="s">
        <v>298</v>
      </c>
    </row>
    <row r="12" spans="2:6" ht="14.5" x14ac:dyDescent="0.25">
      <c r="B12" s="104">
        <v>1</v>
      </c>
      <c r="C12" s="114" t="s">
        <v>141</v>
      </c>
      <c r="D12" s="106" t="s">
        <v>407</v>
      </c>
      <c r="E12" s="106" t="s">
        <v>437</v>
      </c>
      <c r="F12" s="106" t="s">
        <v>437</v>
      </c>
    </row>
    <row r="13" spans="2:6" ht="14.5" x14ac:dyDescent="0.25">
      <c r="B13" s="107">
        <v>2</v>
      </c>
      <c r="C13" s="3" t="s">
        <v>142</v>
      </c>
      <c r="D13" s="150" t="s">
        <v>422</v>
      </c>
      <c r="E13" s="150"/>
      <c r="F13" s="150"/>
    </row>
    <row r="14" spans="2:6" ht="14.5" x14ac:dyDescent="0.25">
      <c r="B14" s="107">
        <v>3</v>
      </c>
      <c r="C14" s="3" t="s">
        <v>143</v>
      </c>
      <c r="D14" s="150" t="s">
        <v>423</v>
      </c>
      <c r="E14" s="150"/>
      <c r="F14" s="150"/>
    </row>
    <row r="15" spans="2:6" ht="14.5" x14ac:dyDescent="0.25">
      <c r="B15" s="107">
        <v>4</v>
      </c>
      <c r="C15" s="3" t="s">
        <v>144</v>
      </c>
      <c r="D15" s="150" t="s">
        <v>424</v>
      </c>
      <c r="E15" s="150"/>
      <c r="F15" s="150"/>
    </row>
    <row r="16" spans="2:6" ht="14.5" x14ac:dyDescent="0.25">
      <c r="B16" s="107">
        <v>5</v>
      </c>
      <c r="C16" s="13" t="s">
        <v>266</v>
      </c>
      <c r="D16" s="150" t="s">
        <v>471</v>
      </c>
      <c r="E16" s="150"/>
      <c r="F16" s="150"/>
    </row>
    <row r="17" spans="2:6" ht="58" x14ac:dyDescent="0.25">
      <c r="B17" s="107">
        <v>6</v>
      </c>
      <c r="C17" s="3" t="s">
        <v>259</v>
      </c>
      <c r="D17" s="152" t="s">
        <v>425</v>
      </c>
      <c r="E17" s="150"/>
      <c r="F17" s="150"/>
    </row>
    <row r="18" spans="2:6" ht="14.5" x14ac:dyDescent="0.25">
      <c r="B18" s="107">
        <v>7</v>
      </c>
      <c r="C18" s="3" t="s">
        <v>145</v>
      </c>
      <c r="D18" s="150" t="s">
        <v>456</v>
      </c>
      <c r="E18" s="150"/>
      <c r="F18" s="150"/>
    </row>
    <row r="19" spans="2:6" ht="14.5" x14ac:dyDescent="0.25">
      <c r="B19" s="107">
        <v>8</v>
      </c>
      <c r="C19" s="3" t="s">
        <v>146</v>
      </c>
      <c r="D19" s="150" t="s">
        <v>456</v>
      </c>
      <c r="E19" s="150"/>
      <c r="F19" s="150"/>
    </row>
    <row r="20" spans="2:6" ht="14.5" x14ac:dyDescent="0.25">
      <c r="B20" s="107">
        <v>9</v>
      </c>
      <c r="C20" s="3" t="s">
        <v>147</v>
      </c>
      <c r="D20" s="150" t="s">
        <v>456</v>
      </c>
      <c r="E20" s="150"/>
      <c r="F20" s="150"/>
    </row>
    <row r="21" spans="2:6" ht="14.5" x14ac:dyDescent="0.25">
      <c r="B21" s="107">
        <v>10</v>
      </c>
      <c r="C21" s="3" t="s">
        <v>148</v>
      </c>
      <c r="D21" s="150" t="s">
        <v>472</v>
      </c>
      <c r="E21" s="150"/>
      <c r="F21" s="150"/>
    </row>
    <row r="22" spans="2:6" ht="14.5" x14ac:dyDescent="0.25">
      <c r="B22" s="107">
        <v>11</v>
      </c>
      <c r="C22" s="3" t="s">
        <v>149</v>
      </c>
      <c r="D22" s="369" t="s">
        <v>473</v>
      </c>
      <c r="E22" s="150"/>
      <c r="F22" s="150"/>
    </row>
    <row r="23" spans="2:6" ht="14.5" x14ac:dyDescent="0.25">
      <c r="B23" s="107">
        <v>12</v>
      </c>
      <c r="C23" s="3" t="s">
        <v>150</v>
      </c>
      <c r="D23" s="150" t="s">
        <v>426</v>
      </c>
      <c r="E23" s="150"/>
      <c r="F23" s="150"/>
    </row>
    <row r="24" spans="2:6" ht="14.5" x14ac:dyDescent="0.25">
      <c r="B24" s="107">
        <v>13</v>
      </c>
      <c r="C24" s="3" t="s">
        <v>151</v>
      </c>
      <c r="D24" s="150" t="s">
        <v>427</v>
      </c>
      <c r="E24" s="150"/>
      <c r="F24" s="150"/>
    </row>
    <row r="25" spans="2:6" ht="14.5" x14ac:dyDescent="0.25">
      <c r="B25" s="107">
        <v>14</v>
      </c>
      <c r="C25" s="3" t="s">
        <v>152</v>
      </c>
      <c r="D25" s="150" t="s">
        <v>428</v>
      </c>
      <c r="E25" s="150"/>
      <c r="F25" s="150"/>
    </row>
    <row r="26" spans="2:6" ht="14.5" x14ac:dyDescent="0.25">
      <c r="B26" s="107">
        <v>15</v>
      </c>
      <c r="C26" s="3" t="s">
        <v>153</v>
      </c>
      <c r="D26" s="150"/>
      <c r="E26" s="150"/>
      <c r="F26" s="150"/>
    </row>
    <row r="27" spans="2:6" ht="14.5" x14ac:dyDescent="0.25">
      <c r="B27" s="107">
        <v>16</v>
      </c>
      <c r="C27" s="3" t="s">
        <v>154</v>
      </c>
      <c r="D27" s="150"/>
      <c r="E27" s="150"/>
      <c r="F27" s="150"/>
    </row>
    <row r="28" spans="2:6" ht="14.5" x14ac:dyDescent="0.25">
      <c r="B28" s="107"/>
      <c r="C28" s="12" t="s">
        <v>155</v>
      </c>
      <c r="D28" s="151"/>
      <c r="E28" s="151"/>
      <c r="F28" s="151"/>
    </row>
    <row r="29" spans="2:6" ht="14.5" x14ac:dyDescent="0.25">
      <c r="B29" s="107">
        <v>17</v>
      </c>
      <c r="C29" s="3" t="s">
        <v>156</v>
      </c>
      <c r="D29" s="150" t="s">
        <v>429</v>
      </c>
      <c r="E29" s="150"/>
      <c r="F29" s="150"/>
    </row>
    <row r="30" spans="2:6" ht="14.5" x14ac:dyDescent="0.25">
      <c r="B30" s="107">
        <v>18</v>
      </c>
      <c r="C30" s="3" t="s">
        <v>157</v>
      </c>
      <c r="D30" s="150"/>
      <c r="E30" s="150"/>
      <c r="F30" s="150"/>
    </row>
    <row r="31" spans="2:6" ht="14.5" x14ac:dyDescent="0.25">
      <c r="B31" s="107">
        <v>19</v>
      </c>
      <c r="C31" s="3" t="s">
        <v>158</v>
      </c>
      <c r="D31" s="150" t="s">
        <v>428</v>
      </c>
      <c r="E31" s="150"/>
      <c r="F31" s="150"/>
    </row>
    <row r="32" spans="2:6" ht="14.5" x14ac:dyDescent="0.25">
      <c r="B32" s="107">
        <v>20</v>
      </c>
      <c r="C32" s="3" t="s">
        <v>159</v>
      </c>
      <c r="D32" s="150" t="s">
        <v>430</v>
      </c>
      <c r="E32" s="150"/>
      <c r="F32" s="150"/>
    </row>
    <row r="33" spans="2:6" ht="14.5" x14ac:dyDescent="0.25">
      <c r="B33" s="107">
        <v>21</v>
      </c>
      <c r="C33" s="3" t="s">
        <v>160</v>
      </c>
      <c r="D33" s="150" t="s">
        <v>430</v>
      </c>
      <c r="E33" s="150"/>
      <c r="F33" s="150"/>
    </row>
    <row r="34" spans="2:6" ht="14.5" x14ac:dyDescent="0.25">
      <c r="B34" s="107">
        <v>22</v>
      </c>
      <c r="C34" s="3" t="s">
        <v>161</v>
      </c>
      <c r="D34" s="150" t="s">
        <v>428</v>
      </c>
      <c r="E34" s="150"/>
      <c r="F34" s="150"/>
    </row>
    <row r="35" spans="2:6" ht="14.5" x14ac:dyDescent="0.25">
      <c r="B35" s="107">
        <v>23</v>
      </c>
      <c r="C35" s="3" t="s">
        <v>162</v>
      </c>
      <c r="D35" s="150" t="s">
        <v>431</v>
      </c>
      <c r="E35" s="150"/>
      <c r="F35" s="150"/>
    </row>
    <row r="36" spans="2:6" ht="14.5" x14ac:dyDescent="0.25">
      <c r="B36" s="107">
        <v>24</v>
      </c>
      <c r="C36" s="3" t="s">
        <v>163</v>
      </c>
      <c r="D36" s="150" t="s">
        <v>432</v>
      </c>
      <c r="E36" s="150"/>
      <c r="F36" s="150"/>
    </row>
    <row r="37" spans="2:6" ht="14.5" x14ac:dyDescent="0.25">
      <c r="B37" s="107">
        <v>25</v>
      </c>
      <c r="C37" s="3" t="s">
        <v>164</v>
      </c>
      <c r="D37" s="150"/>
      <c r="E37" s="150"/>
      <c r="F37" s="150"/>
    </row>
    <row r="38" spans="2:6" ht="14.5" x14ac:dyDescent="0.25">
      <c r="B38" s="107">
        <v>26</v>
      </c>
      <c r="C38" s="3" t="s">
        <v>165</v>
      </c>
      <c r="D38" s="150"/>
      <c r="E38" s="150"/>
      <c r="F38" s="150"/>
    </row>
    <row r="39" spans="2:6" ht="14.5" x14ac:dyDescent="0.25">
      <c r="B39" s="107">
        <v>27</v>
      </c>
      <c r="C39" s="3" t="s">
        <v>166</v>
      </c>
      <c r="D39" s="150"/>
      <c r="E39" s="150"/>
      <c r="F39" s="150"/>
    </row>
    <row r="40" spans="2:6" ht="14.5" x14ac:dyDescent="0.25">
      <c r="B40" s="107">
        <v>28</v>
      </c>
      <c r="C40" s="3" t="s">
        <v>167</v>
      </c>
      <c r="D40" s="150"/>
      <c r="E40" s="150"/>
      <c r="F40" s="150"/>
    </row>
    <row r="41" spans="2:6" ht="14.5" x14ac:dyDescent="0.25">
      <c r="B41" s="107">
        <v>29</v>
      </c>
      <c r="C41" s="3" t="s">
        <v>168</v>
      </c>
      <c r="D41" s="150"/>
      <c r="E41" s="150"/>
      <c r="F41" s="150"/>
    </row>
    <row r="42" spans="2:6" ht="14.5" x14ac:dyDescent="0.25">
      <c r="B42" s="107">
        <v>30</v>
      </c>
      <c r="C42" s="3" t="s">
        <v>169</v>
      </c>
      <c r="D42" s="150"/>
      <c r="E42" s="150"/>
      <c r="F42" s="150"/>
    </row>
    <row r="43" spans="2:6" ht="14.5" x14ac:dyDescent="0.25">
      <c r="B43" s="107">
        <v>31</v>
      </c>
      <c r="C43" s="3" t="s">
        <v>170</v>
      </c>
      <c r="D43" s="150" t="s">
        <v>433</v>
      </c>
      <c r="E43" s="150"/>
      <c r="F43" s="150"/>
    </row>
    <row r="44" spans="2:6" ht="14.5" x14ac:dyDescent="0.25">
      <c r="B44" s="107">
        <v>32</v>
      </c>
      <c r="C44" s="3" t="s">
        <v>171</v>
      </c>
      <c r="D44" s="150" t="s">
        <v>434</v>
      </c>
      <c r="E44" s="150"/>
      <c r="F44" s="150"/>
    </row>
    <row r="45" spans="2:6" ht="14.5" x14ac:dyDescent="0.25">
      <c r="B45" s="107">
        <v>33</v>
      </c>
      <c r="C45" s="3" t="s">
        <v>172</v>
      </c>
      <c r="D45" s="150" t="s">
        <v>435</v>
      </c>
      <c r="E45" s="150"/>
      <c r="F45" s="150"/>
    </row>
    <row r="46" spans="2:6" ht="14.5" x14ac:dyDescent="0.25">
      <c r="B46" s="107">
        <v>34</v>
      </c>
      <c r="C46" s="3" t="s">
        <v>173</v>
      </c>
      <c r="D46" s="152" t="s">
        <v>436</v>
      </c>
      <c r="E46" s="152"/>
      <c r="F46" s="152"/>
    </row>
    <row r="47" spans="2:6" ht="14.5" x14ac:dyDescent="0.25">
      <c r="B47" s="107">
        <v>35</v>
      </c>
      <c r="C47" s="3" t="s">
        <v>174</v>
      </c>
      <c r="D47" s="150"/>
      <c r="E47" s="150"/>
      <c r="F47" s="150"/>
    </row>
    <row r="48" spans="2:6" ht="14.5" x14ac:dyDescent="0.25">
      <c r="B48" s="107">
        <v>36</v>
      </c>
      <c r="C48" s="13" t="s">
        <v>175</v>
      </c>
      <c r="D48" s="150" t="s">
        <v>428</v>
      </c>
      <c r="E48" s="150"/>
      <c r="F48" s="150"/>
    </row>
    <row r="49" spans="2:6" ht="14.5" x14ac:dyDescent="0.25">
      <c r="B49" s="107">
        <v>37</v>
      </c>
      <c r="C49" s="3" t="s">
        <v>176</v>
      </c>
      <c r="D49" s="150"/>
      <c r="E49" s="150"/>
      <c r="F49" s="150"/>
    </row>
    <row r="50" spans="2:6" ht="15" thickBot="1" x14ac:dyDescent="0.3">
      <c r="B50" s="324">
        <v>38</v>
      </c>
      <c r="C50" s="325" t="s">
        <v>177</v>
      </c>
      <c r="D50" s="150"/>
      <c r="E50" s="326"/>
      <c r="F50" s="326"/>
    </row>
    <row r="51" spans="2:6" ht="21" customHeight="1" thickBot="1" x14ac:dyDescent="0.3">
      <c r="B51" s="408" t="s">
        <v>392</v>
      </c>
      <c r="C51" s="409"/>
      <c r="D51" s="409"/>
      <c r="E51" s="409"/>
      <c r="F51" s="410"/>
    </row>
    <row r="54" spans="2:6" ht="14.5" customHeight="1" x14ac:dyDescent="0.25">
      <c r="B54" s="5" t="s">
        <v>234</v>
      </c>
    </row>
    <row r="55" spans="2:6" ht="16.899999999999999" customHeight="1" x14ac:dyDescent="0.25">
      <c r="B55" s="5" t="s">
        <v>235</v>
      </c>
    </row>
  </sheetData>
  <mergeCells count="2">
    <mergeCell ref="B5:D5"/>
    <mergeCell ref="B51:F51"/>
  </mergeCells>
  <pageMargins left="0.70866141732283472" right="0.70866141732283472" top="0.78740157480314965" bottom="0.78740157480314965" header="0.31496062992125984" footer="0.31496062992125984"/>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topLeftCell="A8" workbookViewId="0">
      <selection activeCell="D14" sqref="D14"/>
    </sheetView>
  </sheetViews>
  <sheetFormatPr defaultRowHeight="14.5" x14ac:dyDescent="0.35"/>
  <cols>
    <col min="1" max="1" width="3.7265625" customWidth="1"/>
    <col min="3" max="3" width="50.81640625" customWidth="1"/>
    <col min="4" max="4" width="23.7265625" customWidth="1"/>
    <col min="5" max="5" width="8.1796875" customWidth="1"/>
    <col min="7" max="7" width="35.1796875" customWidth="1"/>
  </cols>
  <sheetData>
    <row r="1" spans="2:7" ht="10.15" customHeight="1" x14ac:dyDescent="0.35"/>
    <row r="2" spans="2:7" ht="15.5" x14ac:dyDescent="0.35">
      <c r="B2" s="79" t="str">
        <f>+Přehled!B2</f>
        <v>RSJ s.r.o.</v>
      </c>
      <c r="D2" s="309" t="s">
        <v>225</v>
      </c>
    </row>
    <row r="3" spans="2:7" ht="10.15" customHeight="1" x14ac:dyDescent="0.35"/>
    <row r="4" spans="2:7" ht="15.5" x14ac:dyDescent="0.35">
      <c r="B4" s="304" t="s">
        <v>254</v>
      </c>
      <c r="C4" s="315"/>
      <c r="D4" s="316"/>
      <c r="E4" s="64"/>
    </row>
    <row r="5" spans="2:7" ht="16.149999999999999" customHeight="1" x14ac:dyDescent="0.35">
      <c r="B5" s="208" t="s">
        <v>255</v>
      </c>
      <c r="C5" s="208"/>
      <c r="D5" s="208"/>
    </row>
    <row r="6" spans="2:7" ht="36.65" customHeight="1" x14ac:dyDescent="0.35">
      <c r="B6" s="387" t="s">
        <v>229</v>
      </c>
      <c r="C6" s="387"/>
      <c r="D6" s="387"/>
      <c r="E6" s="317"/>
    </row>
    <row r="7" spans="2:7" ht="16.149999999999999" customHeight="1" x14ac:dyDescent="0.35">
      <c r="B7" s="41" t="s">
        <v>39</v>
      </c>
      <c r="C7" s="42"/>
      <c r="D7" s="43">
        <f>'IF RM1'!D7</f>
        <v>45657</v>
      </c>
      <c r="G7" s="71"/>
    </row>
    <row r="8" spans="2:7" x14ac:dyDescent="0.35">
      <c r="B8" s="18"/>
    </row>
    <row r="9" spans="2:7" x14ac:dyDescent="0.35">
      <c r="B9" s="18"/>
    </row>
    <row r="10" spans="2:7" ht="15" thickBot="1" x14ac:dyDescent="0.4">
      <c r="D10" s="95" t="s">
        <v>205</v>
      </c>
    </row>
    <row r="11" spans="2:7" ht="30" customHeight="1" thickBot="1" x14ac:dyDescent="0.4">
      <c r="B11" s="162"/>
      <c r="C11" s="163" t="s">
        <v>20</v>
      </c>
      <c r="D11" s="164" t="s">
        <v>299</v>
      </c>
    </row>
    <row r="12" spans="2:7" x14ac:dyDescent="0.35">
      <c r="B12" s="197">
        <v>1</v>
      </c>
      <c r="C12" s="198" t="s">
        <v>19</v>
      </c>
      <c r="D12" s="364">
        <v>25814625</v>
      </c>
    </row>
    <row r="13" spans="2:7" x14ac:dyDescent="0.35">
      <c r="B13" s="199">
        <v>2</v>
      </c>
      <c r="C13" s="200" t="s">
        <v>11</v>
      </c>
      <c r="D13" s="365">
        <v>96840625</v>
      </c>
    </row>
    <row r="14" spans="2:7" ht="15" thickBot="1" x14ac:dyDescent="0.4">
      <c r="B14" s="201">
        <v>3</v>
      </c>
      <c r="C14" s="202" t="s">
        <v>199</v>
      </c>
      <c r="D14" s="366">
        <v>50143923</v>
      </c>
    </row>
    <row r="15" spans="2:7" ht="15" thickBot="1" x14ac:dyDescent="0.4">
      <c r="B15" s="165"/>
      <c r="C15" s="411" t="s">
        <v>192</v>
      </c>
      <c r="D15" s="412"/>
    </row>
    <row r="16" spans="2:7" x14ac:dyDescent="0.35">
      <c r="B16" s="203">
        <v>4</v>
      </c>
      <c r="C16" s="204" t="s">
        <v>189</v>
      </c>
      <c r="D16" s="367">
        <v>10103106</v>
      </c>
    </row>
    <row r="17" spans="2:4" x14ac:dyDescent="0.35">
      <c r="B17" s="199">
        <v>5</v>
      </c>
      <c r="C17" s="200" t="s">
        <v>190</v>
      </c>
      <c r="D17" s="365">
        <v>40040818</v>
      </c>
    </row>
    <row r="18" spans="2:4" ht="15" thickBot="1" x14ac:dyDescent="0.4">
      <c r="B18" s="205">
        <v>6</v>
      </c>
      <c r="C18" s="206" t="s">
        <v>191</v>
      </c>
      <c r="D18" s="207"/>
    </row>
    <row r="20" spans="2:4" ht="33" customHeight="1" x14ac:dyDescent="0.35">
      <c r="B20" s="396" t="s">
        <v>394</v>
      </c>
      <c r="C20" s="396"/>
      <c r="D20" s="396"/>
    </row>
  </sheetData>
  <mergeCells count="3">
    <mergeCell ref="C15:D15"/>
    <mergeCell ref="B6:D6"/>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14" workbookViewId="0">
      <selection activeCell="C13" sqref="C13"/>
    </sheetView>
  </sheetViews>
  <sheetFormatPr defaultRowHeight="14.5" x14ac:dyDescent="0.35"/>
  <cols>
    <col min="1" max="1" width="3.7265625" customWidth="1"/>
    <col min="2" max="2" width="22.81640625" customWidth="1"/>
    <col min="3" max="3" width="86.26953125" customWidth="1"/>
    <col min="4" max="4" width="26.54296875" customWidth="1"/>
  </cols>
  <sheetData>
    <row r="1" spans="2:4" ht="10.15" customHeight="1" x14ac:dyDescent="0.35"/>
    <row r="2" spans="2:4" ht="15.5" x14ac:dyDescent="0.35">
      <c r="B2" s="79" t="str">
        <f>+Přehled!B2</f>
        <v>RSJ s.r.o.</v>
      </c>
      <c r="D2" s="309" t="s">
        <v>225</v>
      </c>
    </row>
    <row r="3" spans="2:4" ht="10.15" customHeight="1" x14ac:dyDescent="0.35"/>
    <row r="4" spans="2:4" ht="15.5" x14ac:dyDescent="0.35">
      <c r="B4" s="304" t="s">
        <v>221</v>
      </c>
      <c r="C4" s="86"/>
      <c r="D4" s="60"/>
    </row>
    <row r="5" spans="2:4" ht="16.149999999999999" customHeight="1" x14ac:dyDescent="0.35">
      <c r="B5" s="415" t="s">
        <v>279</v>
      </c>
      <c r="C5" s="415"/>
      <c r="D5" s="415"/>
    </row>
    <row r="6" spans="2:4" ht="22.9" customHeight="1" x14ac:dyDescent="0.35">
      <c r="B6" s="208" t="s">
        <v>229</v>
      </c>
      <c r="C6" s="19"/>
      <c r="D6" s="5"/>
    </row>
    <row r="7" spans="2:4" ht="16.149999999999999" customHeight="1" x14ac:dyDescent="0.35">
      <c r="B7" s="41" t="s">
        <v>39</v>
      </c>
      <c r="C7" s="42"/>
      <c r="D7" s="43">
        <f>'IF RM1'!D7</f>
        <v>45657</v>
      </c>
    </row>
    <row r="8" spans="2:4" x14ac:dyDescent="0.35">
      <c r="C8" s="18"/>
    </row>
    <row r="9" spans="2:4" ht="15" thickBot="1" x14ac:dyDescent="0.4">
      <c r="C9" s="18"/>
    </row>
    <row r="10" spans="2:4" ht="15" thickBot="1" x14ac:dyDescent="0.4">
      <c r="C10" s="81" t="s">
        <v>0</v>
      </c>
      <c r="D10" s="96" t="s">
        <v>1</v>
      </c>
    </row>
    <row r="11" spans="2:4" ht="36" customHeight="1" x14ac:dyDescent="0.35">
      <c r="C11" s="305" t="s">
        <v>395</v>
      </c>
      <c r="D11" s="416" t="s">
        <v>200</v>
      </c>
    </row>
    <row r="12" spans="2:4" ht="15" thickBot="1" x14ac:dyDescent="0.4">
      <c r="C12" s="153" t="s">
        <v>188</v>
      </c>
      <c r="D12" s="417"/>
    </row>
    <row r="13" spans="2:4" ht="119.25" customHeight="1" thickBot="1" x14ac:dyDescent="0.4">
      <c r="B13" s="154" t="s">
        <v>204</v>
      </c>
      <c r="C13" s="152" t="s">
        <v>438</v>
      </c>
      <c r="D13" s="159" t="s">
        <v>257</v>
      </c>
    </row>
    <row r="14" spans="2:4" x14ac:dyDescent="0.35">
      <c r="D14" s="64"/>
    </row>
    <row r="15" spans="2:4" ht="15" thickBot="1" x14ac:dyDescent="0.4">
      <c r="D15" s="64"/>
    </row>
    <row r="16" spans="2:4" ht="44" thickBot="1" x14ac:dyDescent="0.4">
      <c r="B16" s="308" t="s">
        <v>222</v>
      </c>
      <c r="C16" s="81" t="s">
        <v>0</v>
      </c>
      <c r="D16" s="96" t="s">
        <v>1</v>
      </c>
    </row>
    <row r="17" spans="2:4" ht="43.5" x14ac:dyDescent="0.35">
      <c r="B17" s="413"/>
      <c r="C17" s="84" t="s">
        <v>396</v>
      </c>
      <c r="D17" s="416" t="s">
        <v>200</v>
      </c>
    </row>
    <row r="18" spans="2:4" ht="15" thickBot="1" x14ac:dyDescent="0.4">
      <c r="B18" s="414"/>
      <c r="C18" s="85" t="s">
        <v>188</v>
      </c>
      <c r="D18" s="417"/>
    </row>
    <row r="19" spans="2:4" ht="76.900000000000006" customHeight="1" x14ac:dyDescent="0.35">
      <c r="B19" s="155" t="s">
        <v>202</v>
      </c>
      <c r="C19" s="156"/>
      <c r="D19" s="160" t="s">
        <v>258</v>
      </c>
    </row>
    <row r="20" spans="2:4" ht="60.65" customHeight="1" thickBot="1" x14ac:dyDescent="0.4">
      <c r="B20" s="157" t="s">
        <v>203</v>
      </c>
      <c r="C20" s="158"/>
      <c r="D20" s="161" t="s">
        <v>258</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topLeftCell="A7" zoomScaleNormal="100" workbookViewId="0">
      <selection activeCell="D17" sqref="D17"/>
    </sheetView>
  </sheetViews>
  <sheetFormatPr defaultColWidth="9.1796875" defaultRowHeight="14.5" x14ac:dyDescent="0.35"/>
  <cols>
    <col min="1" max="1" width="3.7265625" style="14" customWidth="1"/>
    <col min="2" max="2" width="7" style="14" customWidth="1"/>
    <col min="3" max="3" width="58.1796875" style="14" customWidth="1"/>
    <col min="4" max="4" width="46.54296875" style="14" customWidth="1"/>
    <col min="5" max="5" width="20.453125" style="14" customWidth="1"/>
    <col min="6" max="16384" width="9.1796875" style="14"/>
  </cols>
  <sheetData>
    <row r="1" spans="2:7" ht="10.15" customHeight="1" x14ac:dyDescent="0.35">
      <c r="B1" s="37"/>
      <c r="C1"/>
      <c r="D1"/>
      <c r="E1"/>
    </row>
    <row r="2" spans="2:7" ht="16.149999999999999" customHeight="1" x14ac:dyDescent="0.35">
      <c r="B2" s="79" t="str">
        <f>+Přehled!B2</f>
        <v>RSJ s.r.o.</v>
      </c>
      <c r="C2"/>
      <c r="D2" s="79"/>
      <c r="E2" s="309" t="s">
        <v>225</v>
      </c>
    </row>
    <row r="3" spans="2:7" ht="10.15" customHeight="1" x14ac:dyDescent="0.35">
      <c r="B3" s="37"/>
      <c r="C3"/>
      <c r="D3"/>
      <c r="E3"/>
    </row>
    <row r="4" spans="2:7" ht="16.149999999999999" customHeight="1" x14ac:dyDescent="0.35">
      <c r="B4" s="53" t="s">
        <v>271</v>
      </c>
      <c r="C4" s="86"/>
      <c r="D4" s="86"/>
      <c r="E4" s="60"/>
    </row>
    <row r="5" spans="2:7" ht="16.149999999999999" customHeight="1" x14ac:dyDescent="0.35">
      <c r="B5" s="415" t="s">
        <v>280</v>
      </c>
      <c r="C5" s="415"/>
      <c r="D5" s="415"/>
      <c r="E5" s="415"/>
      <c r="F5" s="415"/>
      <c r="G5" s="415"/>
    </row>
    <row r="6" spans="2:7" ht="16.149999999999999" customHeight="1" x14ac:dyDescent="0.35">
      <c r="B6" s="208" t="s">
        <v>229</v>
      </c>
      <c r="C6"/>
      <c r="D6"/>
      <c r="E6"/>
    </row>
    <row r="7" spans="2:7" ht="16.149999999999999" customHeight="1" x14ac:dyDescent="0.35">
      <c r="B7" s="41" t="s">
        <v>39</v>
      </c>
      <c r="C7" s="175"/>
      <c r="D7" s="175"/>
      <c r="E7" s="306">
        <f>'IF RM1'!D7</f>
        <v>45657</v>
      </c>
    </row>
    <row r="8" spans="2:7" ht="16.149999999999999" customHeight="1" thickBot="1" x14ac:dyDescent="0.4">
      <c r="B8" s="27"/>
      <c r="C8" s="27"/>
      <c r="D8" s="27"/>
      <c r="E8" s="27"/>
    </row>
    <row r="9" spans="2:7" ht="14.5" customHeight="1" x14ac:dyDescent="0.35">
      <c r="B9" s="29"/>
      <c r="C9" s="30"/>
      <c r="D9" s="90" t="s">
        <v>0</v>
      </c>
      <c r="E9" s="90" t="s">
        <v>1</v>
      </c>
    </row>
    <row r="10" spans="2:7" ht="39.25" customHeight="1" thickBot="1" x14ac:dyDescent="0.4">
      <c r="B10" s="31"/>
      <c r="C10" s="32"/>
      <c r="D10" s="167" t="s">
        <v>15</v>
      </c>
      <c r="E10" s="99" t="s">
        <v>256</v>
      </c>
    </row>
    <row r="11" spans="2:7" ht="24" customHeight="1" x14ac:dyDescent="0.35">
      <c r="B11" s="168">
        <v>1</v>
      </c>
      <c r="C11" s="169" t="s">
        <v>34</v>
      </c>
      <c r="D11" s="349" t="s">
        <v>439</v>
      </c>
      <c r="E11" s="421" t="s">
        <v>72</v>
      </c>
    </row>
    <row r="12" spans="2:7" ht="36" customHeight="1" x14ac:dyDescent="0.35">
      <c r="B12" s="170">
        <v>2</v>
      </c>
      <c r="C12" s="33" t="s">
        <v>75</v>
      </c>
      <c r="D12" s="350" t="s">
        <v>440</v>
      </c>
      <c r="E12" s="422"/>
    </row>
    <row r="13" spans="2:7" ht="15" customHeight="1" x14ac:dyDescent="0.35">
      <c r="B13" s="170">
        <v>3</v>
      </c>
      <c r="C13" s="33" t="s">
        <v>35</v>
      </c>
      <c r="D13" s="171" t="s">
        <v>441</v>
      </c>
      <c r="E13" s="422"/>
    </row>
    <row r="14" spans="2:7" ht="15" customHeight="1" x14ac:dyDescent="0.35">
      <c r="B14" s="170">
        <v>4</v>
      </c>
      <c r="C14" s="33" t="s">
        <v>74</v>
      </c>
      <c r="D14" s="171" t="s">
        <v>442</v>
      </c>
      <c r="E14" s="422"/>
    </row>
    <row r="15" spans="2:7" ht="15" customHeight="1" x14ac:dyDescent="0.35">
      <c r="B15" s="170">
        <v>5</v>
      </c>
      <c r="C15" s="33" t="s">
        <v>73</v>
      </c>
      <c r="D15" s="171" t="s">
        <v>443</v>
      </c>
      <c r="E15" s="420"/>
    </row>
    <row r="16" spans="2:7" ht="15" customHeight="1" x14ac:dyDescent="0.35">
      <c r="B16" s="170">
        <v>6</v>
      </c>
      <c r="C16" s="33" t="s">
        <v>76</v>
      </c>
      <c r="D16" s="171" t="s">
        <v>444</v>
      </c>
      <c r="E16" s="419" t="s">
        <v>78</v>
      </c>
    </row>
    <row r="17" spans="2:5" ht="15" customHeight="1" x14ac:dyDescent="0.35">
      <c r="B17" s="170">
        <v>7</v>
      </c>
      <c r="C17" s="342" t="s">
        <v>397</v>
      </c>
      <c r="D17" s="370">
        <v>0.74829999999999997</v>
      </c>
      <c r="E17" s="420"/>
    </row>
    <row r="18" spans="2:5" ht="51" customHeight="1" thickBot="1" x14ac:dyDescent="0.4">
      <c r="B18" s="172">
        <v>8</v>
      </c>
      <c r="C18" s="173" t="s">
        <v>300</v>
      </c>
      <c r="D18" s="174" t="s">
        <v>445</v>
      </c>
      <c r="E18" s="166" t="s">
        <v>77</v>
      </c>
    </row>
    <row r="19" spans="2:5" x14ac:dyDescent="0.35">
      <c r="B19" s="28"/>
      <c r="C19" s="28"/>
      <c r="D19" s="28"/>
    </row>
    <row r="20" spans="2:5" ht="64.900000000000006" customHeight="1" x14ac:dyDescent="0.35">
      <c r="B20" s="423" t="s">
        <v>301</v>
      </c>
      <c r="C20" s="424"/>
      <c r="D20" s="424"/>
      <c r="E20" s="424"/>
    </row>
    <row r="21" spans="2:5" ht="30" customHeight="1" x14ac:dyDescent="0.35">
      <c r="B21" s="418" t="s">
        <v>398</v>
      </c>
      <c r="C21" s="418"/>
      <c r="D21" s="418"/>
      <c r="E21" s="418"/>
    </row>
    <row r="22" spans="2:5" ht="25.5" customHeight="1" x14ac:dyDescent="0.35">
      <c r="B22" s="396" t="s">
        <v>302</v>
      </c>
      <c r="C22" s="396"/>
      <c r="D22" s="396"/>
      <c r="E22" s="396"/>
    </row>
  </sheetData>
  <mergeCells count="7">
    <mergeCell ref="B21:E21"/>
    <mergeCell ref="B22:E22"/>
    <mergeCell ref="E16:E17"/>
    <mergeCell ref="E11:E15"/>
    <mergeCell ref="B5:D5"/>
    <mergeCell ref="E5:G5"/>
    <mergeCell ref="B20:E20"/>
  </mergeCells>
  <pageMargins left="0.70866141732283472" right="0.70866141732283472" top="0.78740157480314965" bottom="0.78740157480314965" header="0.31496062992125984" footer="0.31496062992125984"/>
  <pageSetup paperSize="9" scale="84"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K23" sqref="K23"/>
    </sheetView>
  </sheetViews>
  <sheetFormatPr defaultColWidth="9.1796875" defaultRowHeight="14.5" x14ac:dyDescent="0.35"/>
  <cols>
    <col min="1" max="1" width="3.7265625" style="14" customWidth="1"/>
    <col min="2" max="2" width="7" style="14" customWidth="1"/>
    <col min="3" max="3" width="65.26953125" style="14" customWidth="1"/>
    <col min="4" max="7" width="14.7265625" style="14" customWidth="1"/>
    <col min="8" max="8" width="16.26953125" style="14" customWidth="1"/>
    <col min="9" max="9" width="14.7265625" style="14" customWidth="1"/>
    <col min="10" max="16384" width="9.1796875" style="14"/>
  </cols>
  <sheetData>
    <row r="1" spans="1:9" ht="10.15" customHeight="1" x14ac:dyDescent="0.35">
      <c r="A1" s="27"/>
      <c r="B1" s="37"/>
      <c r="C1" s="37"/>
      <c r="D1" s="37"/>
      <c r="E1" s="37"/>
      <c r="F1" s="37"/>
      <c r="G1" s="37"/>
      <c r="H1" s="37"/>
      <c r="I1" s="27"/>
    </row>
    <row r="2" spans="1:9" ht="13.15" customHeight="1" x14ac:dyDescent="0.35">
      <c r="A2" s="27"/>
      <c r="B2" s="79" t="str">
        <f>+Přehled!B2</f>
        <v>RSJ s.r.o.</v>
      </c>
      <c r="C2" s="37"/>
      <c r="D2" s="79"/>
      <c r="E2" s="37"/>
      <c r="F2" s="37"/>
      <c r="G2" s="37"/>
      <c r="H2" s="309" t="s">
        <v>225</v>
      </c>
      <c r="I2" s="27"/>
    </row>
    <row r="3" spans="1:9" ht="10.15" customHeight="1" x14ac:dyDescent="0.35">
      <c r="A3" s="27"/>
      <c r="B3" s="37"/>
      <c r="C3" s="37"/>
      <c r="D3" s="37"/>
      <c r="E3" s="37"/>
      <c r="F3" s="37"/>
      <c r="G3" s="37"/>
      <c r="H3" s="37"/>
      <c r="I3" s="27"/>
    </row>
    <row r="4" spans="1:9" ht="3.65" customHeight="1" x14ac:dyDescent="0.35">
      <c r="A4" s="27"/>
      <c r="B4" s="27"/>
      <c r="C4" s="27"/>
      <c r="D4" s="27"/>
      <c r="E4" s="27"/>
      <c r="F4" s="27"/>
      <c r="G4" s="27"/>
      <c r="H4" s="27"/>
      <c r="I4" s="27"/>
    </row>
    <row r="5" spans="1:9" ht="15.75" customHeight="1" x14ac:dyDescent="0.35">
      <c r="A5" s="27"/>
      <c r="B5" s="435" t="s">
        <v>272</v>
      </c>
      <c r="C5" s="436"/>
      <c r="D5" s="436"/>
      <c r="E5" s="436"/>
      <c r="F5" s="436"/>
      <c r="G5" s="436"/>
      <c r="H5" s="437"/>
      <c r="I5" s="27"/>
    </row>
    <row r="6" spans="1:9" ht="15.75" customHeight="1" x14ac:dyDescent="0.35">
      <c r="A6" s="27"/>
      <c r="B6" s="415" t="s">
        <v>281</v>
      </c>
      <c r="C6" s="415"/>
      <c r="D6" s="415"/>
      <c r="E6" s="37"/>
      <c r="F6" s="37"/>
      <c r="G6" s="37"/>
      <c r="H6" s="37"/>
      <c r="I6" s="27"/>
    </row>
    <row r="7" spans="1:9" ht="15.75" customHeight="1" x14ac:dyDescent="0.35">
      <c r="A7" s="27"/>
      <c r="B7" s="208" t="s">
        <v>229</v>
      </c>
      <c r="C7" s="56"/>
      <c r="D7" s="56"/>
      <c r="E7" s="56"/>
      <c r="F7" s="56"/>
      <c r="G7" s="56"/>
      <c r="H7"/>
      <c r="I7" s="27"/>
    </row>
    <row r="8" spans="1:9" ht="15" customHeight="1" x14ac:dyDescent="0.35">
      <c r="A8" s="27"/>
      <c r="B8" s="431" t="s">
        <v>39</v>
      </c>
      <c r="C8" s="432"/>
      <c r="D8" s="432"/>
      <c r="E8" s="432"/>
      <c r="F8" s="432"/>
      <c r="G8" s="432"/>
      <c r="H8" s="307">
        <f>'IF RM1'!D7</f>
        <v>45657</v>
      </c>
      <c r="I8" s="27"/>
    </row>
    <row r="9" spans="1:9" ht="15" customHeight="1" x14ac:dyDescent="0.35">
      <c r="A9" s="27"/>
      <c r="B9" s="433" t="s">
        <v>64</v>
      </c>
      <c r="C9" s="434"/>
      <c r="D9" s="434"/>
      <c r="E9" s="434"/>
      <c r="F9" s="434"/>
      <c r="G9" s="434"/>
      <c r="H9" s="176">
        <v>2024</v>
      </c>
      <c r="I9" s="25"/>
    </row>
    <row r="10" spans="1:9" ht="15" thickBot="1" x14ac:dyDescent="0.4">
      <c r="A10" s="27"/>
      <c r="B10" s="27"/>
      <c r="C10" s="439"/>
      <c r="D10" s="439"/>
      <c r="E10" s="439"/>
      <c r="F10" s="47"/>
      <c r="G10" s="47"/>
      <c r="H10" s="27"/>
      <c r="I10" s="27"/>
    </row>
    <row r="11" spans="1:9" ht="58.5" thickBot="1" x14ac:dyDescent="0.4">
      <c r="A11" s="27"/>
      <c r="B11" s="246" t="s">
        <v>20</v>
      </c>
      <c r="C11" s="247" t="s">
        <v>213</v>
      </c>
      <c r="D11" s="248" t="s">
        <v>214</v>
      </c>
      <c r="E11" s="248" t="s">
        <v>215</v>
      </c>
      <c r="F11" s="248" t="s">
        <v>216</v>
      </c>
      <c r="G11" s="249" t="s">
        <v>43</v>
      </c>
      <c r="H11" s="250" t="s">
        <v>252</v>
      </c>
      <c r="I11" s="27"/>
    </row>
    <row r="12" spans="1:9" ht="16.5" x14ac:dyDescent="0.35">
      <c r="A12" s="27"/>
      <c r="B12" s="251">
        <v>1</v>
      </c>
      <c r="C12" s="252" t="s">
        <v>217</v>
      </c>
      <c r="D12" s="371">
        <v>2</v>
      </c>
      <c r="E12" s="371">
        <v>2</v>
      </c>
      <c r="F12" s="371"/>
      <c r="G12" s="372"/>
      <c r="H12" s="440" t="s">
        <v>65</v>
      </c>
      <c r="I12" s="27"/>
    </row>
    <row r="13" spans="1:9" ht="29" x14ac:dyDescent="0.35">
      <c r="A13" s="27"/>
      <c r="B13" s="253">
        <v>2</v>
      </c>
      <c r="C13" s="254" t="s">
        <v>184</v>
      </c>
      <c r="D13" s="255"/>
      <c r="E13" s="255"/>
      <c r="F13" s="255">
        <v>12</v>
      </c>
      <c r="G13" s="256">
        <v>65</v>
      </c>
      <c r="H13" s="438"/>
      <c r="I13" s="27"/>
    </row>
    <row r="14" spans="1:9" x14ac:dyDescent="0.35">
      <c r="A14" s="27"/>
      <c r="B14" s="253">
        <v>3</v>
      </c>
      <c r="C14" s="254" t="s">
        <v>44</v>
      </c>
      <c r="D14" s="255" t="s">
        <v>456</v>
      </c>
      <c r="E14" s="255" t="s">
        <v>456</v>
      </c>
      <c r="F14" s="373">
        <v>15790760</v>
      </c>
      <c r="G14" s="374">
        <v>107221995</v>
      </c>
      <c r="H14" s="438"/>
      <c r="I14" s="27"/>
    </row>
    <row r="15" spans="1:9" x14ac:dyDescent="0.35">
      <c r="A15" s="27"/>
      <c r="B15" s="253">
        <v>4</v>
      </c>
      <c r="C15" s="257" t="s">
        <v>45</v>
      </c>
      <c r="D15" s="255" t="s">
        <v>456</v>
      </c>
      <c r="E15" s="255" t="s">
        <v>456</v>
      </c>
      <c r="F15" s="373">
        <v>14959990</v>
      </c>
      <c r="G15" s="374">
        <v>101654698</v>
      </c>
      <c r="H15" s="438"/>
      <c r="I15" s="27"/>
    </row>
    <row r="16" spans="1:9" x14ac:dyDescent="0.35">
      <c r="A16" s="27"/>
      <c r="B16" s="253">
        <v>5</v>
      </c>
      <c r="C16" s="257" t="s">
        <v>46</v>
      </c>
      <c r="D16" s="255" t="s">
        <v>456</v>
      </c>
      <c r="E16" s="255" t="s">
        <v>456</v>
      </c>
      <c r="F16" s="373">
        <v>830770</v>
      </c>
      <c r="G16" s="374">
        <v>5567297</v>
      </c>
      <c r="H16" s="438"/>
      <c r="I16" s="27"/>
    </row>
    <row r="17" spans="1:9" x14ac:dyDescent="0.35">
      <c r="A17" s="27"/>
      <c r="B17" s="253">
        <v>6</v>
      </c>
      <c r="C17" s="258" t="s">
        <v>218</v>
      </c>
      <c r="D17" s="255" t="s">
        <v>456</v>
      </c>
      <c r="E17" s="255" t="s">
        <v>456</v>
      </c>
      <c r="F17" s="255" t="s">
        <v>456</v>
      </c>
      <c r="G17" s="256" t="s">
        <v>456</v>
      </c>
      <c r="H17" s="438"/>
      <c r="I17" s="27"/>
    </row>
    <row r="18" spans="1:9" ht="58" x14ac:dyDescent="0.35">
      <c r="A18" s="27"/>
      <c r="B18" s="253">
        <v>7</v>
      </c>
      <c r="C18" s="257" t="s">
        <v>47</v>
      </c>
      <c r="D18" s="255"/>
      <c r="E18" s="255"/>
      <c r="F18" s="255" t="s">
        <v>456</v>
      </c>
      <c r="G18" s="256" t="s">
        <v>456</v>
      </c>
      <c r="H18" s="438"/>
      <c r="I18" s="27"/>
    </row>
    <row r="19" spans="1:9" ht="29" x14ac:dyDescent="0.35">
      <c r="A19" s="27"/>
      <c r="B19" s="253">
        <v>8</v>
      </c>
      <c r="C19" s="258" t="s">
        <v>48</v>
      </c>
      <c r="D19" s="255"/>
      <c r="E19" s="255"/>
      <c r="F19" s="255"/>
      <c r="G19" s="256"/>
      <c r="H19" s="438"/>
      <c r="I19" s="27"/>
    </row>
    <row r="20" spans="1:9" x14ac:dyDescent="0.35">
      <c r="A20" s="27"/>
      <c r="B20" s="253">
        <v>9</v>
      </c>
      <c r="C20" s="258" t="s">
        <v>49</v>
      </c>
      <c r="D20" s="255"/>
      <c r="E20" s="255"/>
      <c r="F20" s="255"/>
      <c r="G20" s="256"/>
      <c r="H20" s="438"/>
      <c r="I20" s="27"/>
    </row>
    <row r="21" spans="1:9" x14ac:dyDescent="0.35">
      <c r="A21" s="27"/>
      <c r="B21" s="253">
        <v>10</v>
      </c>
      <c r="C21" s="257" t="s">
        <v>50</v>
      </c>
      <c r="D21" s="255"/>
      <c r="E21" s="255"/>
      <c r="F21" s="255"/>
      <c r="G21" s="256"/>
      <c r="H21" s="438"/>
      <c r="I21" s="27"/>
    </row>
    <row r="22" spans="1:9" x14ac:dyDescent="0.35">
      <c r="A22" s="27"/>
      <c r="B22" s="253">
        <v>11</v>
      </c>
      <c r="C22" s="259" t="s">
        <v>51</v>
      </c>
      <c r="D22" s="255" t="s">
        <v>456</v>
      </c>
      <c r="E22" s="255" t="s">
        <v>456</v>
      </c>
      <c r="F22" s="373">
        <v>3761889</v>
      </c>
      <c r="G22" s="374">
        <v>137408391</v>
      </c>
      <c r="H22" s="438"/>
      <c r="I22" s="27"/>
    </row>
    <row r="23" spans="1:9" x14ac:dyDescent="0.35">
      <c r="A23" s="27"/>
      <c r="B23" s="253">
        <v>12</v>
      </c>
      <c r="C23" s="257" t="s">
        <v>45</v>
      </c>
      <c r="D23" s="255"/>
      <c r="E23" s="255"/>
      <c r="F23" s="373">
        <v>3761889</v>
      </c>
      <c r="G23" s="374">
        <v>137408391</v>
      </c>
      <c r="H23" s="438"/>
      <c r="I23" s="27"/>
    </row>
    <row r="24" spans="1:9" x14ac:dyDescent="0.35">
      <c r="A24" s="27"/>
      <c r="B24" s="253">
        <v>13</v>
      </c>
      <c r="C24" s="260" t="s">
        <v>52</v>
      </c>
      <c r="D24" s="255"/>
      <c r="E24" s="255"/>
      <c r="F24" s="255"/>
      <c r="G24" s="256"/>
      <c r="H24" s="438"/>
      <c r="I24" s="27"/>
    </row>
    <row r="25" spans="1:9" x14ac:dyDescent="0.35">
      <c r="A25" s="27"/>
      <c r="B25" s="253">
        <v>14</v>
      </c>
      <c r="C25" s="257" t="s">
        <v>46</v>
      </c>
      <c r="D25" s="255"/>
      <c r="E25" s="255"/>
      <c r="F25" s="255"/>
      <c r="G25" s="256"/>
      <c r="H25" s="438"/>
      <c r="I25" s="27"/>
    </row>
    <row r="26" spans="1:9" x14ac:dyDescent="0.35">
      <c r="A26" s="27"/>
      <c r="B26" s="253">
        <v>15</v>
      </c>
      <c r="C26" s="260" t="s">
        <v>52</v>
      </c>
      <c r="D26" s="255"/>
      <c r="E26" s="255"/>
      <c r="F26" s="255"/>
      <c r="G26" s="256"/>
      <c r="H26" s="438"/>
      <c r="I26" s="27"/>
    </row>
    <row r="27" spans="1:9" x14ac:dyDescent="0.35">
      <c r="A27" s="27"/>
      <c r="B27" s="253">
        <v>16</v>
      </c>
      <c r="C27" s="258" t="s">
        <v>218</v>
      </c>
      <c r="D27" s="255"/>
      <c r="E27" s="255"/>
      <c r="F27" s="255"/>
      <c r="G27" s="256"/>
      <c r="H27" s="438"/>
      <c r="I27" s="27"/>
    </row>
    <row r="28" spans="1:9" x14ac:dyDescent="0.35">
      <c r="A28" s="27"/>
      <c r="B28" s="253">
        <v>17</v>
      </c>
      <c r="C28" s="260" t="s">
        <v>52</v>
      </c>
      <c r="D28" s="255"/>
      <c r="E28" s="255"/>
      <c r="F28" s="255"/>
      <c r="G28" s="256"/>
      <c r="H28" s="438"/>
      <c r="I28" s="27"/>
    </row>
    <row r="29" spans="1:9" ht="58" x14ac:dyDescent="0.35">
      <c r="A29" s="27"/>
      <c r="B29" s="253">
        <v>18</v>
      </c>
      <c r="C29" s="257" t="s">
        <v>47</v>
      </c>
      <c r="D29" s="255"/>
      <c r="E29" s="255"/>
      <c r="F29" s="255"/>
      <c r="G29" s="256"/>
      <c r="H29" s="438"/>
      <c r="I29" s="27"/>
    </row>
    <row r="30" spans="1:9" x14ac:dyDescent="0.35">
      <c r="A30" s="27"/>
      <c r="B30" s="253">
        <v>19</v>
      </c>
      <c r="C30" s="260" t="s">
        <v>52</v>
      </c>
      <c r="D30" s="255"/>
      <c r="E30" s="255"/>
      <c r="F30" s="255"/>
      <c r="G30" s="256"/>
      <c r="H30" s="438"/>
      <c r="I30" s="27"/>
    </row>
    <row r="31" spans="1:9" ht="29" x14ac:dyDescent="0.35">
      <c r="A31" s="27"/>
      <c r="B31" s="253">
        <v>20</v>
      </c>
      <c r="C31" s="258" t="s">
        <v>48</v>
      </c>
      <c r="D31" s="255"/>
      <c r="E31" s="255"/>
      <c r="F31" s="255"/>
      <c r="G31" s="256"/>
      <c r="H31" s="438"/>
      <c r="I31" s="27"/>
    </row>
    <row r="32" spans="1:9" x14ac:dyDescent="0.35">
      <c r="A32" s="27"/>
      <c r="B32" s="253">
        <v>21</v>
      </c>
      <c r="C32" s="260" t="s">
        <v>52</v>
      </c>
      <c r="D32" s="255"/>
      <c r="E32" s="255"/>
      <c r="F32" s="255"/>
      <c r="G32" s="256"/>
      <c r="H32" s="438"/>
      <c r="I32" s="27"/>
    </row>
    <row r="33" spans="1:9" x14ac:dyDescent="0.35">
      <c r="A33" s="27"/>
      <c r="B33" s="253">
        <v>22</v>
      </c>
      <c r="C33" s="258" t="s">
        <v>49</v>
      </c>
      <c r="D33" s="255"/>
      <c r="E33" s="255"/>
      <c r="F33" s="255"/>
      <c r="G33" s="256"/>
      <c r="H33" s="438"/>
      <c r="I33" s="27"/>
    </row>
    <row r="34" spans="1:9" x14ac:dyDescent="0.35">
      <c r="A34" s="27"/>
      <c r="B34" s="253">
        <v>23</v>
      </c>
      <c r="C34" s="260" t="s">
        <v>52</v>
      </c>
      <c r="D34" s="255"/>
      <c r="E34" s="255"/>
      <c r="F34" s="255"/>
      <c r="G34" s="256"/>
      <c r="H34" s="438"/>
      <c r="I34" s="27"/>
    </row>
    <row r="35" spans="1:9" x14ac:dyDescent="0.35">
      <c r="A35" s="27"/>
      <c r="B35" s="253">
        <v>24</v>
      </c>
      <c r="C35" s="257" t="s">
        <v>50</v>
      </c>
      <c r="D35" s="255"/>
      <c r="E35" s="255"/>
      <c r="F35" s="255"/>
      <c r="G35" s="256"/>
      <c r="H35" s="438"/>
      <c r="I35" s="27"/>
    </row>
    <row r="36" spans="1:9" ht="15" thickBot="1" x14ac:dyDescent="0.4">
      <c r="A36" s="27"/>
      <c r="B36" s="261">
        <v>25</v>
      </c>
      <c r="C36" s="262" t="s">
        <v>52</v>
      </c>
      <c r="D36" s="263"/>
      <c r="E36" s="263"/>
      <c r="F36" s="263"/>
      <c r="G36" s="264"/>
      <c r="H36" s="425"/>
      <c r="I36" s="27"/>
    </row>
    <row r="37" spans="1:9" ht="15" thickBot="1" x14ac:dyDescent="0.4">
      <c r="A37" s="27"/>
      <c r="B37" s="428" t="s">
        <v>63</v>
      </c>
      <c r="C37" s="429"/>
      <c r="D37" s="429"/>
      <c r="E37" s="429"/>
      <c r="F37" s="429"/>
      <c r="G37" s="429"/>
      <c r="H37" s="430"/>
      <c r="I37" s="27"/>
    </row>
    <row r="38" spans="1:9" s="26" customFormat="1" ht="28.5" customHeight="1" x14ac:dyDescent="0.35">
      <c r="A38" s="57"/>
      <c r="B38" s="251">
        <v>26</v>
      </c>
      <c r="C38" s="265" t="s">
        <v>70</v>
      </c>
      <c r="D38" s="266"/>
      <c r="E38" s="266"/>
      <c r="F38" s="266"/>
      <c r="G38" s="267"/>
      <c r="H38" s="441" t="s">
        <v>66</v>
      </c>
      <c r="I38" s="57"/>
    </row>
    <row r="39" spans="1:9" s="26" customFormat="1" x14ac:dyDescent="0.35">
      <c r="A39" s="57"/>
      <c r="B39" s="253">
        <v>27</v>
      </c>
      <c r="C39" s="268" t="s">
        <v>53</v>
      </c>
      <c r="D39" s="269"/>
      <c r="E39" s="269"/>
      <c r="F39" s="269"/>
      <c r="G39" s="270"/>
      <c r="H39" s="438"/>
      <c r="I39" s="57"/>
    </row>
    <row r="40" spans="1:9" s="26" customFormat="1" x14ac:dyDescent="0.35">
      <c r="A40" s="57"/>
      <c r="B40" s="253">
        <v>28</v>
      </c>
      <c r="C40" s="268" t="s">
        <v>54</v>
      </c>
      <c r="D40" s="269"/>
      <c r="E40" s="269"/>
      <c r="F40" s="269"/>
      <c r="G40" s="270"/>
      <c r="H40" s="438"/>
      <c r="I40" s="57"/>
    </row>
    <row r="41" spans="1:9" s="26" customFormat="1" ht="58" x14ac:dyDescent="0.35">
      <c r="A41" s="57"/>
      <c r="B41" s="253">
        <v>29</v>
      </c>
      <c r="C41" s="271" t="s">
        <v>55</v>
      </c>
      <c r="D41" s="269"/>
      <c r="E41" s="269"/>
      <c r="F41" s="269"/>
      <c r="G41" s="270"/>
      <c r="H41" s="272" t="s">
        <v>67</v>
      </c>
      <c r="I41" s="57"/>
    </row>
    <row r="42" spans="1:9" s="26" customFormat="1" x14ac:dyDescent="0.35">
      <c r="A42" s="57"/>
      <c r="B42" s="253">
        <v>30</v>
      </c>
      <c r="C42" s="271" t="s">
        <v>56</v>
      </c>
      <c r="D42" s="269"/>
      <c r="E42" s="269"/>
      <c r="F42" s="269"/>
      <c r="G42" s="270"/>
      <c r="H42" s="438" t="s">
        <v>68</v>
      </c>
      <c r="I42" s="57"/>
    </row>
    <row r="43" spans="1:9" s="26" customFormat="1" x14ac:dyDescent="0.35">
      <c r="A43" s="57"/>
      <c r="B43" s="253">
        <v>31</v>
      </c>
      <c r="C43" s="271" t="s">
        <v>60</v>
      </c>
      <c r="D43" s="269"/>
      <c r="E43" s="269"/>
      <c r="F43" s="269"/>
      <c r="G43" s="270"/>
      <c r="H43" s="438"/>
      <c r="I43" s="57"/>
    </row>
    <row r="44" spans="1:9" s="26" customFormat="1" ht="29" x14ac:dyDescent="0.35">
      <c r="A44" s="57"/>
      <c r="B44" s="253">
        <v>32</v>
      </c>
      <c r="C44" s="271" t="s">
        <v>57</v>
      </c>
      <c r="D44" s="269"/>
      <c r="E44" s="269"/>
      <c r="F44" s="269"/>
      <c r="G44" s="270"/>
      <c r="H44" s="272" t="s">
        <v>69</v>
      </c>
      <c r="I44" s="57"/>
    </row>
    <row r="45" spans="1:9" s="26" customFormat="1" x14ac:dyDescent="0.35">
      <c r="A45" s="57"/>
      <c r="B45" s="253">
        <v>33</v>
      </c>
      <c r="C45" s="273" t="s">
        <v>58</v>
      </c>
      <c r="D45" s="269"/>
      <c r="E45" s="269"/>
      <c r="F45" s="269"/>
      <c r="G45" s="270"/>
      <c r="H45" s="425" t="s">
        <v>71</v>
      </c>
      <c r="I45" s="57"/>
    </row>
    <row r="46" spans="1:9" s="26" customFormat="1" x14ac:dyDescent="0.35">
      <c r="A46" s="57"/>
      <c r="B46" s="253">
        <v>34</v>
      </c>
      <c r="C46" s="274" t="s">
        <v>59</v>
      </c>
      <c r="D46" s="269"/>
      <c r="E46" s="269"/>
      <c r="F46" s="269"/>
      <c r="G46" s="270"/>
      <c r="H46" s="426"/>
      <c r="I46" s="57"/>
    </row>
    <row r="47" spans="1:9" s="26" customFormat="1" x14ac:dyDescent="0.35">
      <c r="A47" s="57"/>
      <c r="B47" s="253">
        <v>35</v>
      </c>
      <c r="C47" s="273" t="s">
        <v>61</v>
      </c>
      <c r="D47" s="269"/>
      <c r="E47" s="269"/>
      <c r="F47" s="269"/>
      <c r="G47" s="270"/>
      <c r="H47" s="426"/>
      <c r="I47" s="57"/>
    </row>
    <row r="48" spans="1:9" s="26" customFormat="1" ht="15" thickBot="1" x14ac:dyDescent="0.4">
      <c r="A48" s="57"/>
      <c r="B48" s="261">
        <v>36</v>
      </c>
      <c r="C48" s="275" t="s">
        <v>62</v>
      </c>
      <c r="D48" s="276"/>
      <c r="E48" s="276"/>
      <c r="F48" s="276"/>
      <c r="G48" s="277"/>
      <c r="H48" s="427"/>
      <c r="I48" s="57"/>
    </row>
    <row r="49" spans="1:9" x14ac:dyDescent="0.35">
      <c r="A49" s="27"/>
      <c r="B49" s="27"/>
      <c r="C49" s="27"/>
      <c r="D49" s="27"/>
      <c r="E49" s="27"/>
      <c r="F49" s="27"/>
      <c r="G49" s="27"/>
      <c r="H49" s="27"/>
      <c r="I49" s="27"/>
    </row>
    <row r="50" spans="1:9" ht="15" x14ac:dyDescent="0.35">
      <c r="A50" s="27"/>
      <c r="B50" s="343" t="s">
        <v>399</v>
      </c>
      <c r="C50" s="27"/>
      <c r="D50" s="27"/>
      <c r="E50" s="27"/>
      <c r="F50" s="27"/>
      <c r="G50" s="27"/>
      <c r="H50" s="27"/>
      <c r="I50" s="27"/>
    </row>
    <row r="51" spans="1:9" ht="15" x14ac:dyDescent="0.35">
      <c r="A51" s="27"/>
      <c r="B51" s="27" t="s">
        <v>210</v>
      </c>
      <c r="C51" s="27"/>
      <c r="D51" s="27"/>
      <c r="E51" s="27"/>
      <c r="F51" s="27"/>
      <c r="G51" s="27"/>
      <c r="H51" s="27"/>
      <c r="I51" s="27"/>
    </row>
    <row r="52" spans="1:9" ht="15" x14ac:dyDescent="0.35">
      <c r="A52" s="27"/>
      <c r="B52" s="319" t="s">
        <v>267</v>
      </c>
      <c r="C52" s="27"/>
      <c r="D52" s="27"/>
      <c r="E52" s="27"/>
      <c r="F52" s="27"/>
      <c r="G52" s="27"/>
      <c r="H52" s="27"/>
      <c r="I52" s="27"/>
    </row>
    <row r="53" spans="1:9" ht="15" x14ac:dyDescent="0.35">
      <c r="A53" s="27"/>
      <c r="B53" s="27" t="s">
        <v>185</v>
      </c>
      <c r="C53" s="27"/>
      <c r="D53" s="27"/>
      <c r="E53" s="27"/>
      <c r="F53" s="27"/>
      <c r="G53" s="27"/>
      <c r="H53" s="27"/>
      <c r="I53" s="27"/>
    </row>
    <row r="54" spans="1:9" ht="15" x14ac:dyDescent="0.35">
      <c r="A54" s="27"/>
      <c r="B54" s="27" t="s">
        <v>186</v>
      </c>
      <c r="C54" s="27"/>
      <c r="D54" s="27"/>
      <c r="E54" s="27"/>
      <c r="F54" s="27"/>
      <c r="G54" s="27"/>
      <c r="H54" s="27"/>
      <c r="I54" s="27"/>
    </row>
    <row r="55" spans="1:9" x14ac:dyDescent="0.35">
      <c r="A55" s="27"/>
      <c r="B55" s="27"/>
      <c r="C55" s="27"/>
      <c r="D55" s="27"/>
      <c r="E55" s="27"/>
      <c r="F55" s="27"/>
      <c r="G55" s="27"/>
      <c r="H55" s="27"/>
      <c r="I55" s="27"/>
    </row>
    <row r="56" spans="1:9" x14ac:dyDescent="0.35">
      <c r="A56" s="27"/>
      <c r="B56" s="27"/>
      <c r="C56" s="27"/>
      <c r="D56" s="27"/>
      <c r="E56" s="27"/>
      <c r="F56" s="27"/>
      <c r="G56" s="27"/>
      <c r="H56" s="27"/>
      <c r="I56" s="27"/>
    </row>
    <row r="57" spans="1:9" x14ac:dyDescent="0.35">
      <c r="A57" s="27"/>
      <c r="B57" s="27"/>
      <c r="C57" s="27"/>
      <c r="D57" s="27"/>
      <c r="E57" s="27"/>
      <c r="F57" s="27"/>
      <c r="G57" s="27"/>
      <c r="H57" s="27"/>
      <c r="I57" s="27"/>
    </row>
    <row r="58" spans="1:9" x14ac:dyDescent="0.35">
      <c r="A58" s="27"/>
      <c r="B58" s="27"/>
      <c r="C58" s="27"/>
      <c r="D58" s="27"/>
      <c r="E58" s="27"/>
      <c r="F58" s="27"/>
      <c r="G58" s="27"/>
      <c r="H58" s="27"/>
      <c r="I58" s="27"/>
    </row>
    <row r="59" spans="1:9" x14ac:dyDescent="0.35">
      <c r="A59" s="27"/>
      <c r="B59" s="27"/>
      <c r="C59" s="27"/>
      <c r="D59" s="27"/>
      <c r="E59" s="27"/>
      <c r="F59" s="27"/>
      <c r="G59" s="27"/>
      <c r="H59" s="27"/>
      <c r="I59" s="27"/>
    </row>
    <row r="60" spans="1:9" x14ac:dyDescent="0.35">
      <c r="A60" s="27"/>
      <c r="B60" s="27"/>
      <c r="C60" s="27"/>
      <c r="D60" s="27"/>
      <c r="E60" s="27"/>
      <c r="F60" s="27"/>
      <c r="G60" s="27"/>
      <c r="H60" s="27"/>
      <c r="I60" s="27"/>
    </row>
    <row r="61" spans="1:9" x14ac:dyDescent="0.35">
      <c r="A61" s="27"/>
      <c r="B61" s="27"/>
      <c r="C61" s="27"/>
      <c r="D61" s="27"/>
      <c r="E61" s="27"/>
      <c r="F61" s="27"/>
      <c r="G61" s="27"/>
      <c r="H61" s="27"/>
      <c r="I61" s="27"/>
    </row>
    <row r="62" spans="1:9" x14ac:dyDescent="0.35">
      <c r="A62" s="27"/>
      <c r="B62" s="27"/>
      <c r="C62" s="27"/>
      <c r="D62" s="27"/>
      <c r="E62" s="27"/>
      <c r="F62" s="27"/>
      <c r="G62" s="27"/>
      <c r="H62" s="27"/>
      <c r="I62" s="27"/>
    </row>
    <row r="63" spans="1:9" x14ac:dyDescent="0.35">
      <c r="A63" s="27"/>
      <c r="B63" s="27"/>
      <c r="C63" s="27"/>
      <c r="D63" s="27"/>
      <c r="E63" s="27"/>
      <c r="F63" s="27"/>
      <c r="G63" s="27"/>
      <c r="H63" s="27"/>
      <c r="I63" s="27"/>
    </row>
    <row r="64" spans="1:9" x14ac:dyDescent="0.35">
      <c r="A64" s="27"/>
      <c r="B64" s="27"/>
      <c r="C64" s="27"/>
      <c r="D64" s="27"/>
      <c r="E64" s="27"/>
      <c r="F64" s="27"/>
      <c r="G64" s="27"/>
      <c r="H64" s="27"/>
      <c r="I64" s="27"/>
    </row>
    <row r="65" spans="1:9" x14ac:dyDescent="0.35">
      <c r="A65" s="27"/>
      <c r="B65" s="27"/>
      <c r="C65" s="27"/>
      <c r="D65" s="27"/>
      <c r="E65" s="27"/>
      <c r="F65" s="27"/>
      <c r="G65" s="27"/>
      <c r="H65" s="27"/>
      <c r="I65" s="27"/>
    </row>
    <row r="66" spans="1:9" x14ac:dyDescent="0.35">
      <c r="A66" s="27"/>
      <c r="B66" s="27"/>
      <c r="C66" s="27"/>
      <c r="D66" s="27"/>
      <c r="E66" s="27"/>
      <c r="F66" s="27"/>
      <c r="G66" s="27"/>
      <c r="H66" s="27"/>
      <c r="I66" s="27"/>
    </row>
  </sheetData>
  <mergeCells count="1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78" fitToHeight="3" orientation="landscape"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topLeftCell="A11" workbookViewId="0"/>
  </sheetViews>
  <sheetFormatPr defaultRowHeight="14.5" x14ac:dyDescent="0.35"/>
  <cols>
    <col min="1" max="1" width="3.7265625" customWidth="1"/>
    <col min="2" max="2" width="14.26953125" customWidth="1"/>
    <col min="3" max="3" width="21.1796875" customWidth="1"/>
    <col min="4" max="4" width="20.7265625" customWidth="1"/>
    <col min="5" max="5" width="16.26953125" customWidth="1"/>
    <col min="6" max="6" width="48.26953125" customWidth="1"/>
    <col min="7" max="7" width="35.26953125" customWidth="1"/>
  </cols>
  <sheetData>
    <row r="1" spans="2:7" ht="10.15" customHeight="1" x14ac:dyDescent="0.35"/>
    <row r="2" spans="2:7" ht="15.5" x14ac:dyDescent="0.35">
      <c r="B2" s="79" t="str">
        <f>+Přehled!B2</f>
        <v>RSJ s.r.o.</v>
      </c>
      <c r="D2" s="79"/>
      <c r="F2" s="309" t="s">
        <v>225</v>
      </c>
    </row>
    <row r="3" spans="2:7" ht="10.15" customHeight="1" x14ac:dyDescent="0.35"/>
    <row r="4" spans="2:7" ht="15.5" x14ac:dyDescent="0.35">
      <c r="B4" s="442" t="s">
        <v>406</v>
      </c>
      <c r="C4" s="443"/>
      <c r="D4" s="443"/>
      <c r="E4" s="443"/>
      <c r="F4" s="444"/>
      <c r="G4" s="72"/>
    </row>
    <row r="5" spans="2:7" ht="38.65" customHeight="1" x14ac:dyDescent="0.35">
      <c r="B5" s="390" t="s">
        <v>400</v>
      </c>
      <c r="C5" s="390"/>
      <c r="D5" s="390"/>
      <c r="E5" s="390"/>
      <c r="F5" s="390"/>
    </row>
    <row r="6" spans="2:7" ht="60.65" customHeight="1" x14ac:dyDescent="0.35">
      <c r="B6" s="388" t="s">
        <v>401</v>
      </c>
      <c r="C6" s="388"/>
      <c r="D6" s="388"/>
      <c r="E6" s="388"/>
      <c r="F6" s="388"/>
    </row>
    <row r="7" spans="2:7" ht="16.149999999999999" customHeight="1" x14ac:dyDescent="0.35">
      <c r="B7" s="87" t="s">
        <v>187</v>
      </c>
      <c r="C7" s="65"/>
      <c r="D7" s="65"/>
      <c r="E7" s="65"/>
      <c r="F7" s="65"/>
    </row>
    <row r="8" spans="2:7" ht="16.149999999999999" customHeight="1" x14ac:dyDescent="0.35">
      <c r="B8" s="88" t="s">
        <v>223</v>
      </c>
    </row>
    <row r="9" spans="2:7" ht="16.149999999999999" customHeight="1" x14ac:dyDescent="0.35">
      <c r="B9" s="41" t="s">
        <v>39</v>
      </c>
      <c r="C9" s="61"/>
      <c r="D9" s="62"/>
      <c r="E9" s="62"/>
      <c r="F9" s="63">
        <f>'IF RM1'!D7</f>
        <v>45657</v>
      </c>
    </row>
    <row r="11" spans="2:7" ht="15" thickBot="1" x14ac:dyDescent="0.4">
      <c r="F11" s="23"/>
    </row>
    <row r="12" spans="2:7" ht="87" customHeight="1" x14ac:dyDescent="0.35">
      <c r="B12" s="177" t="s">
        <v>304</v>
      </c>
      <c r="C12" s="178" t="s">
        <v>305</v>
      </c>
      <c r="D12" s="178" t="s">
        <v>306</v>
      </c>
      <c r="E12" s="327" t="s">
        <v>307</v>
      </c>
      <c r="F12" s="179" t="s">
        <v>308</v>
      </c>
    </row>
    <row r="13" spans="2:7" ht="15" thickBot="1" x14ac:dyDescent="0.4">
      <c r="B13" s="180" t="s">
        <v>0</v>
      </c>
      <c r="C13" s="181" t="s">
        <v>1</v>
      </c>
      <c r="D13" s="181" t="s">
        <v>2</v>
      </c>
      <c r="E13" s="181" t="s">
        <v>3</v>
      </c>
      <c r="F13" s="182" t="s">
        <v>4</v>
      </c>
    </row>
    <row r="14" spans="2:7" x14ac:dyDescent="0.35">
      <c r="B14" s="278"/>
      <c r="C14" s="278"/>
      <c r="D14" s="278"/>
      <c r="E14" s="278"/>
      <c r="F14" s="278"/>
    </row>
    <row r="15" spans="2:7" x14ac:dyDescent="0.35">
      <c r="B15" s="279"/>
      <c r="C15" s="279"/>
      <c r="D15" s="279"/>
      <c r="E15" s="279"/>
      <c r="F15" s="279"/>
    </row>
    <row r="16" spans="2:7" x14ac:dyDescent="0.35">
      <c r="B16" s="279"/>
      <c r="C16" s="279"/>
      <c r="D16" s="279"/>
      <c r="E16" s="279"/>
      <c r="F16" s="279"/>
    </row>
    <row r="17" spans="2:6" x14ac:dyDescent="0.35">
      <c r="B17" s="279"/>
      <c r="C17" s="279"/>
      <c r="D17" s="279"/>
      <c r="E17" s="279"/>
      <c r="F17" s="279"/>
    </row>
    <row r="19" spans="2:6" ht="32.5" customHeight="1" x14ac:dyDescent="0.35">
      <c r="B19" s="446" t="s">
        <v>303</v>
      </c>
      <c r="C19" s="446"/>
      <c r="D19" s="446"/>
      <c r="E19" s="446"/>
      <c r="F19" s="446"/>
    </row>
    <row r="20" spans="2:6" x14ac:dyDescent="0.35">
      <c r="B20" s="2"/>
    </row>
    <row r="21" spans="2:6" x14ac:dyDescent="0.35">
      <c r="B21" s="20" t="s">
        <v>38</v>
      </c>
      <c r="C21" s="21"/>
      <c r="D21" s="21"/>
      <c r="E21" s="21"/>
      <c r="F21" s="21"/>
    </row>
    <row r="22" spans="2:6" x14ac:dyDescent="0.35">
      <c r="B22" s="21" t="s">
        <v>36</v>
      </c>
      <c r="C22" s="21"/>
      <c r="D22" s="21"/>
      <c r="E22" s="21"/>
      <c r="F22" s="21"/>
    </row>
    <row r="23" spans="2:6" ht="32.5" customHeight="1" x14ac:dyDescent="0.35">
      <c r="B23" s="21"/>
      <c r="C23" s="445" t="s">
        <v>402</v>
      </c>
      <c r="D23" s="445"/>
      <c r="E23" s="445"/>
      <c r="F23" s="445"/>
    </row>
    <row r="24" spans="2:6" ht="33.65" customHeight="1" x14ac:dyDescent="0.35">
      <c r="B24" s="21"/>
      <c r="C24" s="445" t="s">
        <v>37</v>
      </c>
      <c r="D24" s="445"/>
      <c r="E24" s="445"/>
      <c r="F24" s="445"/>
    </row>
    <row r="25" spans="2:6" ht="31.15" customHeight="1" x14ac:dyDescent="0.35">
      <c r="B25" s="445" t="s">
        <v>403</v>
      </c>
      <c r="C25" s="445"/>
      <c r="D25" s="445"/>
      <c r="E25" s="445"/>
      <c r="F25" s="445"/>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D13" sqref="D13"/>
    </sheetView>
  </sheetViews>
  <sheetFormatPr defaultColWidth="9.1796875" defaultRowHeight="14.5" x14ac:dyDescent="0.35"/>
  <cols>
    <col min="1" max="1" width="3.7265625" style="14" customWidth="1"/>
    <col min="2" max="2" width="6.7265625" style="14" customWidth="1"/>
    <col min="3" max="3" width="78.453125" style="14" customWidth="1"/>
    <col min="4" max="4" width="29.26953125" style="14" customWidth="1"/>
    <col min="5" max="5" width="17.81640625" style="14" customWidth="1"/>
    <col min="6" max="6" width="17.453125" style="14" customWidth="1"/>
    <col min="7" max="7" width="15.7265625" style="14" customWidth="1"/>
    <col min="8" max="16384" width="9.1796875" style="14"/>
  </cols>
  <sheetData>
    <row r="1" spans="1:7" ht="10.15" customHeight="1" x14ac:dyDescent="0.35">
      <c r="A1" s="27"/>
      <c r="B1" s="37"/>
      <c r="C1" s="37"/>
      <c r="D1" s="27"/>
      <c r="E1" s="27"/>
      <c r="F1" s="27"/>
      <c r="G1" s="27"/>
    </row>
    <row r="2" spans="1:7" ht="15.5" x14ac:dyDescent="0.35">
      <c r="A2" s="27"/>
      <c r="B2" s="79" t="str">
        <f>+Přehled!B2</f>
        <v>RSJ s.r.o.</v>
      </c>
      <c r="C2" s="37"/>
      <c r="D2" s="309" t="s">
        <v>225</v>
      </c>
      <c r="E2" s="27"/>
      <c r="F2" s="27"/>
      <c r="G2" s="27"/>
    </row>
    <row r="3" spans="1:7" ht="10.15" customHeight="1" x14ac:dyDescent="0.35">
      <c r="A3" s="27"/>
      <c r="B3" s="37"/>
      <c r="C3" s="37"/>
      <c r="D3" s="27"/>
      <c r="E3" s="27"/>
      <c r="F3" s="27"/>
      <c r="G3" s="27"/>
    </row>
    <row r="4" spans="1:7" ht="15.5" x14ac:dyDescent="0.35">
      <c r="A4" s="27"/>
      <c r="B4" s="448" t="s">
        <v>310</v>
      </c>
      <c r="C4" s="448"/>
      <c r="D4" s="448"/>
      <c r="E4" s="72"/>
      <c r="F4" s="27"/>
      <c r="G4" s="27"/>
    </row>
    <row r="5" spans="1:7" ht="49.15" customHeight="1" x14ac:dyDescent="0.35">
      <c r="A5" s="37"/>
      <c r="B5" s="390" t="s">
        <v>309</v>
      </c>
      <c r="C5" s="390"/>
      <c r="D5" s="390"/>
      <c r="E5" s="37"/>
      <c r="F5" s="27"/>
      <c r="G5" s="27"/>
    </row>
    <row r="6" spans="1:7" ht="64.900000000000006" customHeight="1" x14ac:dyDescent="0.35">
      <c r="A6" s="37"/>
      <c r="B6" s="388" t="s">
        <v>401</v>
      </c>
      <c r="C6" s="388"/>
      <c r="D6" s="388"/>
      <c r="E6" s="37"/>
      <c r="F6" s="27"/>
      <c r="G6" s="27"/>
    </row>
    <row r="7" spans="1:7" ht="24" customHeight="1" x14ac:dyDescent="0.35">
      <c r="A7" s="37"/>
      <c r="B7" s="88" t="s">
        <v>224</v>
      </c>
      <c r="C7" s="37"/>
      <c r="D7" s="37"/>
      <c r="E7" s="37"/>
      <c r="F7" s="27"/>
      <c r="G7" s="27"/>
    </row>
    <row r="8" spans="1:7" x14ac:dyDescent="0.35">
      <c r="A8" s="37"/>
      <c r="B8" s="41" t="s">
        <v>39</v>
      </c>
      <c r="C8" s="61"/>
      <c r="D8" s="63">
        <f>'IF RM1'!D7</f>
        <v>45657</v>
      </c>
      <c r="E8" s="37"/>
      <c r="F8" s="27"/>
      <c r="G8" s="27"/>
    </row>
    <row r="9" spans="1:7" x14ac:dyDescent="0.35">
      <c r="A9" s="27"/>
      <c r="B9" s="27"/>
      <c r="C9" s="55"/>
      <c r="D9" s="27"/>
      <c r="E9" s="27"/>
      <c r="F9" s="27"/>
      <c r="G9" s="27"/>
    </row>
    <row r="10" spans="1:7" x14ac:dyDescent="0.35">
      <c r="A10" s="27"/>
      <c r="B10" s="447" t="s">
        <v>311</v>
      </c>
      <c r="C10" s="447"/>
      <c r="D10" s="447"/>
      <c r="E10" s="27"/>
      <c r="F10" s="27"/>
      <c r="G10" s="27"/>
    </row>
    <row r="11" spans="1:7" ht="15" thickBot="1" x14ac:dyDescent="0.4">
      <c r="A11" s="27"/>
      <c r="B11" s="27"/>
      <c r="C11" s="27"/>
      <c r="D11" s="27"/>
      <c r="E11" s="27"/>
      <c r="F11" s="27"/>
      <c r="G11" s="27"/>
    </row>
    <row r="12" spans="1:7" ht="15" thickBot="1" x14ac:dyDescent="0.4">
      <c r="A12" s="27"/>
      <c r="B12" s="183" t="s">
        <v>312</v>
      </c>
      <c r="C12" s="184" t="s">
        <v>20</v>
      </c>
      <c r="D12" s="185" t="s">
        <v>313</v>
      </c>
      <c r="E12" s="27"/>
      <c r="F12" s="27"/>
      <c r="G12" s="27"/>
    </row>
    <row r="13" spans="1:7" x14ac:dyDescent="0.35">
      <c r="A13" s="27"/>
      <c r="B13" s="280">
        <v>1</v>
      </c>
      <c r="C13" s="283" t="s">
        <v>314</v>
      </c>
      <c r="D13" s="195" t="s">
        <v>447</v>
      </c>
      <c r="E13" s="27"/>
      <c r="F13" s="27"/>
      <c r="G13" s="27"/>
    </row>
    <row r="14" spans="1:7" x14ac:dyDescent="0.35">
      <c r="A14" s="27"/>
      <c r="B14" s="281">
        <v>2</v>
      </c>
      <c r="C14" s="284" t="s">
        <v>315</v>
      </c>
      <c r="D14" s="117"/>
      <c r="E14" s="27"/>
      <c r="F14" s="27"/>
      <c r="G14" s="27"/>
    </row>
    <row r="15" spans="1:7" ht="29" x14ac:dyDescent="0.35">
      <c r="A15" s="27"/>
      <c r="B15" s="281">
        <v>3</v>
      </c>
      <c r="C15" s="285" t="s">
        <v>316</v>
      </c>
      <c r="D15" s="117"/>
      <c r="E15" s="27"/>
      <c r="F15" s="27"/>
      <c r="G15" s="27"/>
    </row>
    <row r="16" spans="1:7" x14ac:dyDescent="0.35">
      <c r="A16" s="27"/>
      <c r="B16" s="281">
        <v>4</v>
      </c>
      <c r="C16" s="286" t="s">
        <v>317</v>
      </c>
      <c r="D16" s="287" t="s">
        <v>27</v>
      </c>
      <c r="E16" s="27"/>
      <c r="F16" s="27"/>
      <c r="G16" s="27"/>
    </row>
    <row r="17" spans="1:7" x14ac:dyDescent="0.35">
      <c r="A17" s="27"/>
      <c r="B17" s="281">
        <v>5</v>
      </c>
      <c r="C17" s="286" t="s">
        <v>318</v>
      </c>
      <c r="D17" s="117"/>
      <c r="E17" s="27"/>
      <c r="F17" s="27"/>
      <c r="G17" s="27"/>
    </row>
    <row r="18" spans="1:7" x14ac:dyDescent="0.35">
      <c r="A18" s="27"/>
      <c r="B18" s="281">
        <v>6</v>
      </c>
      <c r="C18" s="286" t="s">
        <v>319</v>
      </c>
      <c r="D18" s="117"/>
      <c r="E18" s="27"/>
      <c r="F18" s="27"/>
      <c r="G18" s="27"/>
    </row>
    <row r="19" spans="1:7" ht="33" customHeight="1" x14ac:dyDescent="0.35">
      <c r="A19" s="27"/>
      <c r="B19" s="281">
        <v>7</v>
      </c>
      <c r="C19" s="286" t="s">
        <v>320</v>
      </c>
      <c r="D19" s="287" t="s">
        <v>27</v>
      </c>
      <c r="E19" s="27"/>
      <c r="F19" s="27"/>
      <c r="G19" s="27"/>
    </row>
    <row r="20" spans="1:7" ht="15" thickBot="1" x14ac:dyDescent="0.4">
      <c r="A20" s="27"/>
      <c r="B20" s="282">
        <v>8</v>
      </c>
      <c r="C20" s="288" t="s">
        <v>321</v>
      </c>
      <c r="D20" s="121"/>
      <c r="E20" s="27"/>
      <c r="F20" s="27"/>
      <c r="G20" s="27"/>
    </row>
    <row r="21" spans="1:7" x14ac:dyDescent="0.35">
      <c r="A21" s="27"/>
      <c r="B21" s="66"/>
      <c r="C21" s="66"/>
      <c r="D21" s="67"/>
      <c r="E21" s="27"/>
      <c r="F21" s="27"/>
      <c r="G21" s="27"/>
    </row>
    <row r="22" spans="1:7" x14ac:dyDescent="0.35">
      <c r="A22" s="27"/>
      <c r="B22" s="66"/>
      <c r="C22" s="66"/>
      <c r="D22" s="67"/>
      <c r="E22" s="27"/>
      <c r="F22" s="27"/>
      <c r="G22" s="27"/>
    </row>
    <row r="23" spans="1:7" x14ac:dyDescent="0.35">
      <c r="A23" s="27"/>
      <c r="B23" s="66"/>
      <c r="C23" s="66"/>
      <c r="D23" s="67"/>
      <c r="E23" s="27"/>
      <c r="F23" s="27"/>
      <c r="G23" s="27"/>
    </row>
    <row r="24" spans="1:7" x14ac:dyDescent="0.35">
      <c r="A24" s="27"/>
      <c r="B24" s="447" t="s">
        <v>322</v>
      </c>
      <c r="C24" s="447"/>
      <c r="D24" s="447"/>
      <c r="E24" s="447"/>
      <c r="F24" s="27"/>
      <c r="G24" s="27"/>
    </row>
    <row r="25" spans="1:7" ht="15" thickBot="1" x14ac:dyDescent="0.4">
      <c r="A25" s="27"/>
      <c r="B25" s="27"/>
      <c r="C25" s="27"/>
      <c r="D25" s="27"/>
      <c r="E25" s="27"/>
      <c r="F25" s="27"/>
      <c r="G25" s="27"/>
    </row>
    <row r="26" spans="1:7" ht="15" thickBot="1" x14ac:dyDescent="0.4">
      <c r="A26" s="27"/>
      <c r="B26" s="183" t="s">
        <v>312</v>
      </c>
      <c r="C26" s="184" t="s">
        <v>20</v>
      </c>
      <c r="D26" s="186" t="s">
        <v>323</v>
      </c>
      <c r="E26" s="185" t="s">
        <v>324</v>
      </c>
      <c r="F26" s="27"/>
      <c r="G26" s="27"/>
    </row>
    <row r="27" spans="1:7" x14ac:dyDescent="0.35">
      <c r="A27" s="27"/>
      <c r="B27" s="289">
        <v>1</v>
      </c>
      <c r="C27" s="290" t="s">
        <v>325</v>
      </c>
      <c r="D27" s="291"/>
      <c r="E27" s="292"/>
      <c r="F27" s="27"/>
      <c r="G27" s="27"/>
    </row>
    <row r="28" spans="1:7" x14ac:dyDescent="0.35">
      <c r="A28" s="27"/>
      <c r="B28" s="293">
        <v>2</v>
      </c>
      <c r="C28" s="294" t="s">
        <v>326</v>
      </c>
      <c r="D28" s="1"/>
      <c r="E28" s="117"/>
      <c r="F28" s="27"/>
      <c r="G28" s="27"/>
    </row>
    <row r="29" spans="1:7" x14ac:dyDescent="0.35">
      <c r="A29" s="27"/>
      <c r="B29" s="293">
        <v>3</v>
      </c>
      <c r="C29" s="295" t="s">
        <v>327</v>
      </c>
      <c r="D29" s="1"/>
      <c r="E29" s="117"/>
      <c r="F29" s="27"/>
      <c r="G29" s="27"/>
    </row>
    <row r="30" spans="1:7" x14ac:dyDescent="0.35">
      <c r="A30" s="27"/>
      <c r="B30" s="293">
        <v>4</v>
      </c>
      <c r="C30" s="295" t="s">
        <v>328</v>
      </c>
      <c r="D30" s="1"/>
      <c r="E30" s="117"/>
      <c r="F30" s="27"/>
      <c r="G30" s="27"/>
    </row>
    <row r="31" spans="1:7" ht="15" thickBot="1" x14ac:dyDescent="0.4">
      <c r="A31" s="27"/>
      <c r="B31" s="296">
        <v>5</v>
      </c>
      <c r="C31" s="297" t="s">
        <v>329</v>
      </c>
      <c r="D31" s="120"/>
      <c r="E31" s="121"/>
      <c r="F31" s="27"/>
      <c r="G31" s="27"/>
    </row>
    <row r="32" spans="1:7" x14ac:dyDescent="0.35">
      <c r="A32" s="27"/>
      <c r="B32" s="27"/>
      <c r="C32" s="27"/>
      <c r="D32" s="27"/>
      <c r="E32" s="27"/>
      <c r="F32" s="27"/>
      <c r="G32" s="27"/>
    </row>
    <row r="33" spans="1:7" x14ac:dyDescent="0.35">
      <c r="A33" s="27"/>
      <c r="B33" s="27"/>
      <c r="C33" s="27"/>
      <c r="D33" s="27"/>
      <c r="E33" s="27"/>
      <c r="F33" s="27"/>
      <c r="G33" s="27"/>
    </row>
    <row r="34" spans="1:7" x14ac:dyDescent="0.35">
      <c r="A34" s="27"/>
      <c r="B34" s="27"/>
      <c r="C34" s="27"/>
      <c r="D34" s="27"/>
      <c r="E34" s="27"/>
      <c r="F34" s="27"/>
      <c r="G34" s="27"/>
    </row>
    <row r="35" spans="1:7" x14ac:dyDescent="0.35">
      <c r="A35" s="27"/>
      <c r="B35" s="447" t="s">
        <v>330</v>
      </c>
      <c r="C35" s="447"/>
      <c r="D35" s="447"/>
      <c r="E35" s="27"/>
      <c r="F35" s="27"/>
      <c r="G35" s="27"/>
    </row>
    <row r="36" spans="1:7" ht="15" thickBot="1" x14ac:dyDescent="0.4">
      <c r="A36" s="27"/>
      <c r="B36" s="27"/>
      <c r="C36" s="27"/>
      <c r="D36" s="27"/>
      <c r="E36" s="27"/>
      <c r="F36" s="27"/>
      <c r="G36" s="27"/>
    </row>
    <row r="37" spans="1:7" ht="15" thickBot="1" x14ac:dyDescent="0.4">
      <c r="A37" s="27"/>
      <c r="B37" s="183" t="s">
        <v>312</v>
      </c>
      <c r="C37" s="184" t="s">
        <v>20</v>
      </c>
      <c r="D37" s="185" t="s">
        <v>313</v>
      </c>
      <c r="E37" s="27"/>
      <c r="F37" s="27"/>
      <c r="G37" s="27"/>
    </row>
    <row r="38" spans="1:7" ht="29" x14ac:dyDescent="0.35">
      <c r="A38" s="27"/>
      <c r="B38" s="289">
        <v>1</v>
      </c>
      <c r="C38" s="290" t="s">
        <v>331</v>
      </c>
      <c r="D38" s="195"/>
      <c r="E38" s="27"/>
      <c r="F38" s="27"/>
      <c r="G38" s="27"/>
    </row>
    <row r="39" spans="1:7" x14ac:dyDescent="0.35">
      <c r="A39" s="27"/>
      <c r="B39" s="293">
        <v>2</v>
      </c>
      <c r="C39" s="298" t="s">
        <v>332</v>
      </c>
      <c r="D39" s="117"/>
      <c r="E39" s="27"/>
      <c r="F39" s="27"/>
      <c r="G39" s="27"/>
    </row>
    <row r="40" spans="1:7" ht="29" x14ac:dyDescent="0.35">
      <c r="A40" s="27"/>
      <c r="B40" s="293">
        <v>3</v>
      </c>
      <c r="C40" s="298" t="s">
        <v>333</v>
      </c>
      <c r="D40" s="117"/>
      <c r="E40" s="27"/>
      <c r="F40" s="27"/>
      <c r="G40" s="27"/>
    </row>
    <row r="41" spans="1:7" x14ac:dyDescent="0.35">
      <c r="A41" s="27"/>
      <c r="B41" s="293">
        <v>4</v>
      </c>
      <c r="C41" s="298" t="s">
        <v>334</v>
      </c>
      <c r="D41" s="117"/>
      <c r="E41" s="27"/>
      <c r="F41" s="27"/>
      <c r="G41" s="27"/>
    </row>
    <row r="42" spans="1:7" ht="29" x14ac:dyDescent="0.35">
      <c r="A42" s="27"/>
      <c r="B42" s="293">
        <v>5</v>
      </c>
      <c r="C42" s="298" t="s">
        <v>335</v>
      </c>
      <c r="D42" s="117"/>
      <c r="E42" s="27"/>
      <c r="F42" s="27"/>
      <c r="G42" s="27"/>
    </row>
    <row r="43" spans="1:7" ht="15" thickBot="1" x14ac:dyDescent="0.4">
      <c r="A43" s="27"/>
      <c r="B43" s="296">
        <v>6</v>
      </c>
      <c r="C43" s="299" t="s">
        <v>336</v>
      </c>
      <c r="D43" s="121"/>
      <c r="E43" s="27"/>
      <c r="F43" s="27"/>
      <c r="G43" s="27"/>
    </row>
    <row r="44" spans="1:7" x14ac:dyDescent="0.35">
      <c r="A44" s="27"/>
      <c r="B44" s="68"/>
      <c r="C44" s="68"/>
      <c r="D44" s="67"/>
      <c r="E44" s="27"/>
      <c r="F44" s="27"/>
      <c r="G44" s="27"/>
    </row>
    <row r="45" spans="1:7" x14ac:dyDescent="0.35">
      <c r="A45" s="27"/>
      <c r="B45" s="68"/>
      <c r="C45" s="68"/>
      <c r="D45" s="67"/>
      <c r="E45" s="27"/>
      <c r="F45" s="27"/>
      <c r="G45" s="27"/>
    </row>
    <row r="46" spans="1:7" x14ac:dyDescent="0.35">
      <c r="A46" s="27"/>
      <c r="B46" s="68"/>
      <c r="C46" s="68"/>
      <c r="D46" s="67"/>
      <c r="E46" s="27"/>
      <c r="F46" s="27"/>
      <c r="G46" s="27"/>
    </row>
    <row r="47" spans="1:7" x14ac:dyDescent="0.35">
      <c r="A47" s="27"/>
      <c r="B47" s="447" t="s">
        <v>337</v>
      </c>
      <c r="C47" s="447"/>
      <c r="D47" s="447"/>
      <c r="E47" s="447"/>
      <c r="F47" s="447"/>
      <c r="G47" s="447"/>
    </row>
    <row r="48" spans="1:7" ht="15" thickBot="1" x14ac:dyDescent="0.4">
      <c r="A48" s="27"/>
      <c r="B48" s="68"/>
      <c r="C48" s="68"/>
      <c r="D48" s="67"/>
      <c r="E48" s="27"/>
      <c r="F48" s="27"/>
      <c r="G48" s="27"/>
    </row>
    <row r="49" spans="1:7" ht="15" thickBot="1" x14ac:dyDescent="0.4">
      <c r="A49" s="27"/>
      <c r="B49" s="183" t="s">
        <v>312</v>
      </c>
      <c r="C49" s="184" t="s">
        <v>20</v>
      </c>
      <c r="D49" s="186" t="s">
        <v>338</v>
      </c>
      <c r="E49" s="186" t="s">
        <v>339</v>
      </c>
      <c r="F49" s="186" t="s">
        <v>340</v>
      </c>
      <c r="G49" s="185" t="s">
        <v>341</v>
      </c>
    </row>
    <row r="50" spans="1:7" x14ac:dyDescent="0.35">
      <c r="A50" s="27"/>
      <c r="B50" s="289">
        <v>1</v>
      </c>
      <c r="C50" s="290" t="s">
        <v>342</v>
      </c>
      <c r="D50" s="194"/>
      <c r="E50" s="194"/>
      <c r="F50" s="194"/>
      <c r="G50" s="195"/>
    </row>
    <row r="51" spans="1:7" x14ac:dyDescent="0.35">
      <c r="A51" s="27"/>
      <c r="B51" s="293">
        <v>2</v>
      </c>
      <c r="C51" s="295" t="s">
        <v>343</v>
      </c>
      <c r="D51" s="1"/>
      <c r="E51" s="1"/>
      <c r="F51" s="1"/>
      <c r="G51" s="117"/>
    </row>
    <row r="52" spans="1:7" x14ac:dyDescent="0.35">
      <c r="A52" s="27"/>
      <c r="B52" s="293">
        <v>3</v>
      </c>
      <c r="C52" s="295" t="s">
        <v>344</v>
      </c>
      <c r="D52" s="1"/>
      <c r="E52" s="1"/>
      <c r="F52" s="1"/>
      <c r="G52" s="117"/>
    </row>
    <row r="53" spans="1:7" x14ac:dyDescent="0.35">
      <c r="A53" s="27"/>
      <c r="B53" s="293">
        <v>4</v>
      </c>
      <c r="C53" s="295" t="s">
        <v>345</v>
      </c>
      <c r="D53" s="1"/>
      <c r="E53" s="1"/>
      <c r="F53" s="1"/>
      <c r="G53" s="117"/>
    </row>
    <row r="54" spans="1:7" x14ac:dyDescent="0.35">
      <c r="A54" s="27"/>
      <c r="B54" s="293">
        <v>5</v>
      </c>
      <c r="C54" s="295" t="s">
        <v>346</v>
      </c>
      <c r="D54" s="1"/>
      <c r="E54" s="1"/>
      <c r="F54" s="1"/>
      <c r="G54" s="117"/>
    </row>
    <row r="55" spans="1:7" x14ac:dyDescent="0.35">
      <c r="A55" s="27"/>
      <c r="B55" s="293">
        <v>6</v>
      </c>
      <c r="C55" s="295" t="s">
        <v>347</v>
      </c>
      <c r="D55" s="1"/>
      <c r="E55" s="1"/>
      <c r="F55" s="1"/>
      <c r="G55" s="117"/>
    </row>
    <row r="56" spans="1:7" x14ac:dyDescent="0.35">
      <c r="A56" s="27"/>
      <c r="B56" s="300">
        <v>7</v>
      </c>
      <c r="C56" s="295" t="s">
        <v>348</v>
      </c>
      <c r="D56" s="1"/>
      <c r="E56" s="1"/>
      <c r="F56" s="1"/>
      <c r="G56" s="117"/>
    </row>
    <row r="57" spans="1:7" ht="15" thickBot="1" x14ac:dyDescent="0.4">
      <c r="A57" s="27"/>
      <c r="B57" s="301">
        <v>8</v>
      </c>
      <c r="C57" s="302" t="s">
        <v>349</v>
      </c>
      <c r="D57" s="120"/>
      <c r="E57" s="120"/>
      <c r="F57" s="120"/>
      <c r="G57" s="121"/>
    </row>
    <row r="58" spans="1:7" x14ac:dyDescent="0.35">
      <c r="A58" s="27"/>
      <c r="B58" s="27"/>
      <c r="C58" s="27"/>
      <c r="D58" s="27"/>
      <c r="E58" s="27"/>
      <c r="F58" s="27"/>
      <c r="G58" s="27"/>
    </row>
    <row r="59" spans="1:7" x14ac:dyDescent="0.35">
      <c r="A59" s="27"/>
      <c r="B59" s="27"/>
      <c r="C59" s="27"/>
      <c r="D59" s="27"/>
      <c r="E59" s="27"/>
      <c r="F59" s="27"/>
      <c r="G59" s="27"/>
    </row>
    <row r="60" spans="1:7" x14ac:dyDescent="0.35">
      <c r="A60" s="27"/>
      <c r="B60" s="27"/>
      <c r="C60" s="27"/>
      <c r="D60" s="27"/>
      <c r="E60" s="27"/>
      <c r="F60" s="27"/>
      <c r="G60" s="27"/>
    </row>
    <row r="61" spans="1:7" x14ac:dyDescent="0.35">
      <c r="A61" s="27"/>
      <c r="B61" s="447" t="s">
        <v>350</v>
      </c>
      <c r="C61" s="447"/>
      <c r="D61" s="447"/>
      <c r="E61" s="27"/>
      <c r="F61" s="27"/>
      <c r="G61" s="27"/>
    </row>
    <row r="62" spans="1:7" ht="15" thickBot="1" x14ac:dyDescent="0.4">
      <c r="A62" s="27"/>
      <c r="B62" s="27"/>
      <c r="C62" s="27"/>
      <c r="D62" s="27"/>
      <c r="E62" s="27"/>
      <c r="F62" s="27"/>
      <c r="G62" s="27"/>
    </row>
    <row r="63" spans="1:7" ht="15" thickBot="1" x14ac:dyDescent="0.4">
      <c r="A63" s="27"/>
      <c r="B63" s="183" t="s">
        <v>312</v>
      </c>
      <c r="C63" s="184" t="s">
        <v>20</v>
      </c>
      <c r="D63" s="185" t="s">
        <v>313</v>
      </c>
      <c r="E63" s="27"/>
      <c r="F63" s="27"/>
      <c r="G63" s="27"/>
    </row>
    <row r="64" spans="1:7" ht="29" x14ac:dyDescent="0.35">
      <c r="A64" s="27"/>
      <c r="B64" s="289">
        <v>1</v>
      </c>
      <c r="C64" s="290" t="s">
        <v>351</v>
      </c>
      <c r="D64" s="195"/>
      <c r="E64" s="27"/>
      <c r="F64" s="27"/>
      <c r="G64" s="27"/>
    </row>
    <row r="65" spans="1:7" ht="15" thickBot="1" x14ac:dyDescent="0.4">
      <c r="A65" s="27"/>
      <c r="B65" s="301">
        <v>2</v>
      </c>
      <c r="C65" s="297" t="s">
        <v>352</v>
      </c>
      <c r="D65" s="121"/>
      <c r="E65" s="27"/>
      <c r="F65" s="27"/>
      <c r="G65" s="27"/>
    </row>
    <row r="66" spans="1:7" x14ac:dyDescent="0.35">
      <c r="A66" s="27"/>
      <c r="B66" s="27"/>
      <c r="C66" s="27"/>
      <c r="D66" s="27"/>
      <c r="E66" s="27"/>
      <c r="F66" s="27"/>
      <c r="G66" s="27"/>
    </row>
    <row r="67" spans="1:7" ht="39" customHeight="1" x14ac:dyDescent="0.35">
      <c r="A67" s="27"/>
      <c r="B67" s="449" t="s">
        <v>303</v>
      </c>
      <c r="C67" s="449"/>
      <c r="D67" s="449"/>
      <c r="E67" s="27"/>
      <c r="F67" s="27"/>
      <c r="G67" s="27"/>
    </row>
    <row r="68" spans="1:7" x14ac:dyDescent="0.35">
      <c r="A68" s="27"/>
      <c r="B68" s="27"/>
      <c r="C68" s="27"/>
      <c r="D68" s="27"/>
      <c r="E68" s="27"/>
      <c r="F68" s="27"/>
      <c r="G68" s="27"/>
    </row>
    <row r="69" spans="1:7" x14ac:dyDescent="0.35">
      <c r="A69" s="27"/>
      <c r="B69" s="20" t="s">
        <v>38</v>
      </c>
      <c r="C69" s="21"/>
      <c r="D69" s="21"/>
      <c r="E69" s="21"/>
      <c r="F69" s="21"/>
      <c r="G69" s="27"/>
    </row>
    <row r="70" spans="1:7" x14ac:dyDescent="0.35">
      <c r="A70" s="27"/>
      <c r="B70" s="21" t="s">
        <v>36</v>
      </c>
      <c r="C70" s="21"/>
      <c r="D70" s="21"/>
      <c r="E70" s="21"/>
      <c r="F70" s="21"/>
      <c r="G70" s="27"/>
    </row>
    <row r="71" spans="1:7" ht="27.65" customHeight="1" x14ac:dyDescent="0.35">
      <c r="A71" s="27"/>
      <c r="B71" s="21"/>
      <c r="C71" s="445" t="s">
        <v>402</v>
      </c>
      <c r="D71" s="445"/>
      <c r="E71" s="54"/>
      <c r="F71" s="54"/>
      <c r="G71" s="27"/>
    </row>
    <row r="72" spans="1:7" ht="31.15" customHeight="1" x14ac:dyDescent="0.35">
      <c r="A72" s="27"/>
      <c r="B72" s="21"/>
      <c r="C72" s="445" t="s">
        <v>37</v>
      </c>
      <c r="D72" s="445"/>
      <c r="E72" s="54"/>
      <c r="F72" s="54"/>
      <c r="G72" s="27"/>
    </row>
    <row r="73" spans="1:7" ht="33.65" customHeight="1" x14ac:dyDescent="0.35">
      <c r="A73" s="27"/>
      <c r="B73" s="445" t="s">
        <v>403</v>
      </c>
      <c r="C73" s="445"/>
      <c r="D73" s="445"/>
      <c r="E73" s="54"/>
      <c r="F73" s="54"/>
      <c r="G73" s="27"/>
    </row>
    <row r="74" spans="1:7" x14ac:dyDescent="0.35">
      <c r="A74" s="27"/>
      <c r="B74" s="27"/>
      <c r="C74" s="27"/>
      <c r="D74" s="27"/>
      <c r="E74" s="27"/>
      <c r="F74" s="27"/>
      <c r="G74" s="27"/>
    </row>
    <row r="75" spans="1:7" x14ac:dyDescent="0.35">
      <c r="A75" s="27"/>
      <c r="B75" s="27"/>
      <c r="C75" s="27"/>
      <c r="D75" s="27"/>
      <c r="E75" s="27"/>
      <c r="F75" s="27"/>
      <c r="G75" s="27"/>
    </row>
    <row r="76" spans="1:7" x14ac:dyDescent="0.35">
      <c r="A76" s="27"/>
      <c r="B76" s="27"/>
      <c r="C76" s="27"/>
      <c r="D76" s="27"/>
      <c r="E76" s="27"/>
      <c r="F76" s="27"/>
      <c r="G76" s="27"/>
    </row>
    <row r="77" spans="1:7" x14ac:dyDescent="0.35">
      <c r="A77" s="27"/>
      <c r="B77" s="27"/>
      <c r="C77" s="27"/>
      <c r="D77" s="27"/>
      <c r="E77" s="27"/>
      <c r="F77" s="27"/>
      <c r="G77" s="27"/>
    </row>
    <row r="78" spans="1:7" x14ac:dyDescent="0.35">
      <c r="A78" s="27"/>
      <c r="B78" s="27"/>
      <c r="C78" s="27"/>
      <c r="D78" s="27"/>
      <c r="E78" s="27"/>
      <c r="F78" s="27"/>
      <c r="G78" s="27"/>
    </row>
    <row r="79" spans="1:7" x14ac:dyDescent="0.35">
      <c r="A79" s="27"/>
      <c r="B79" s="27"/>
      <c r="C79" s="27"/>
      <c r="D79" s="27"/>
      <c r="E79" s="27"/>
      <c r="F79" s="27"/>
      <c r="G79" s="27"/>
    </row>
    <row r="80" spans="1:7" x14ac:dyDescent="0.35">
      <c r="A80" s="27"/>
      <c r="B80" s="27"/>
      <c r="C80" s="27"/>
      <c r="D80" s="27"/>
      <c r="E80" s="27"/>
      <c r="F80" s="27"/>
      <c r="G80" s="27"/>
    </row>
    <row r="81" spans="1:7" x14ac:dyDescent="0.35">
      <c r="A81" s="27"/>
      <c r="B81" s="27"/>
      <c r="C81" s="27"/>
      <c r="D81" s="27"/>
      <c r="E81" s="27"/>
      <c r="F81" s="27"/>
      <c r="G81" s="27"/>
    </row>
    <row r="82" spans="1:7" x14ac:dyDescent="0.35">
      <c r="A82" s="27"/>
      <c r="B82" s="27"/>
      <c r="C82" s="27"/>
      <c r="D82" s="27"/>
      <c r="E82" s="27"/>
      <c r="F82" s="27"/>
      <c r="G82" s="27"/>
    </row>
    <row r="83" spans="1:7" x14ac:dyDescent="0.35">
      <c r="A83" s="27"/>
      <c r="B83" s="27"/>
      <c r="C83" s="27"/>
      <c r="D83" s="27"/>
      <c r="E83" s="27"/>
      <c r="F83" s="27"/>
      <c r="G83" s="27"/>
    </row>
    <row r="84" spans="1:7" x14ac:dyDescent="0.35">
      <c r="A84" s="27"/>
      <c r="B84" s="27"/>
      <c r="C84" s="27"/>
      <c r="D84" s="27"/>
      <c r="E84" s="27"/>
      <c r="F84" s="27"/>
      <c r="G84" s="27"/>
    </row>
    <row r="85" spans="1:7" x14ac:dyDescent="0.35">
      <c r="A85" s="27"/>
      <c r="B85" s="27"/>
      <c r="C85" s="27"/>
      <c r="D85" s="27"/>
      <c r="E85" s="27"/>
      <c r="F85" s="27"/>
      <c r="G85" s="27"/>
    </row>
    <row r="86" spans="1:7" x14ac:dyDescent="0.35">
      <c r="A86" s="27"/>
      <c r="B86" s="27"/>
      <c r="C86" s="27"/>
      <c r="D86" s="27"/>
      <c r="E86" s="27"/>
      <c r="F86" s="27"/>
      <c r="G86" s="27"/>
    </row>
    <row r="87" spans="1:7" x14ac:dyDescent="0.35">
      <c r="A87" s="27"/>
      <c r="B87" s="27"/>
      <c r="C87" s="27"/>
      <c r="D87" s="27"/>
      <c r="E87" s="27"/>
      <c r="F87" s="27"/>
      <c r="G87" s="27"/>
    </row>
    <row r="88" spans="1:7" x14ac:dyDescent="0.35">
      <c r="A88" s="27"/>
      <c r="B88" s="27"/>
      <c r="C88" s="27"/>
      <c r="D88" s="27"/>
      <c r="E88" s="27"/>
      <c r="F88" s="27"/>
      <c r="G88" s="27"/>
    </row>
    <row r="89" spans="1:7" x14ac:dyDescent="0.35">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heetViews>
  <sheetFormatPr defaultColWidth="9.1796875" defaultRowHeight="14.5" x14ac:dyDescent="0.35"/>
  <cols>
    <col min="1" max="1" width="3.7265625" style="14" customWidth="1"/>
    <col min="2" max="2" width="23.54296875" style="14" customWidth="1"/>
    <col min="3" max="3" width="40.54296875" style="14" customWidth="1"/>
    <col min="4" max="4" width="27.81640625" style="14" customWidth="1"/>
    <col min="5" max="5" width="36.1796875" style="14" customWidth="1"/>
    <col min="6" max="6" width="44.7265625" style="14" customWidth="1"/>
    <col min="7" max="7" width="19.54296875" style="14" customWidth="1"/>
    <col min="8" max="16384" width="9.1796875" style="14"/>
  </cols>
  <sheetData>
    <row r="1" spans="2:8" ht="10.15" customHeight="1" x14ac:dyDescent="0.35">
      <c r="B1" s="18"/>
      <c r="C1" s="19"/>
    </row>
    <row r="2" spans="2:8" ht="15.5" x14ac:dyDescent="0.35">
      <c r="B2" s="79" t="str">
        <f>+Přehled!B2</f>
        <v>RSJ s.r.o.</v>
      </c>
      <c r="C2" s="19"/>
      <c r="D2" s="79"/>
      <c r="F2" s="309" t="s">
        <v>225</v>
      </c>
    </row>
    <row r="3" spans="2:8" ht="10.15" customHeight="1" x14ac:dyDescent="0.35">
      <c r="B3" s="18"/>
      <c r="C3" s="19"/>
    </row>
    <row r="4" spans="2:8" ht="15.5" x14ac:dyDescent="0.35">
      <c r="B4" s="450" t="s">
        <v>353</v>
      </c>
      <c r="C4" s="451"/>
      <c r="D4" s="451"/>
      <c r="E4" s="451"/>
      <c r="F4" s="452"/>
    </row>
    <row r="5" spans="2:8" ht="33" customHeight="1" x14ac:dyDescent="0.35">
      <c r="B5" s="457" t="s">
        <v>354</v>
      </c>
      <c r="C5" s="457"/>
      <c r="D5" s="457"/>
      <c r="E5" s="457"/>
      <c r="F5" s="457"/>
      <c r="G5"/>
      <c r="H5"/>
    </row>
    <row r="6" spans="2:8" ht="70.150000000000006" customHeight="1" x14ac:dyDescent="0.35">
      <c r="B6" s="456" t="s">
        <v>355</v>
      </c>
      <c r="C6" s="456"/>
      <c r="D6" s="456"/>
      <c r="E6" s="456"/>
      <c r="F6" s="69"/>
      <c r="G6"/>
      <c r="H6"/>
    </row>
    <row r="7" spans="2:8" ht="16.149999999999999" customHeight="1" x14ac:dyDescent="0.35">
      <c r="B7" s="20" t="s">
        <v>223</v>
      </c>
      <c r="C7" s="69"/>
      <c r="D7" s="69"/>
      <c r="E7" s="69"/>
      <c r="F7" s="69"/>
      <c r="G7"/>
      <c r="H7"/>
    </row>
    <row r="8" spans="2:8" x14ac:dyDescent="0.35">
      <c r="B8" s="41" t="s">
        <v>39</v>
      </c>
      <c r="C8" s="61"/>
      <c r="D8" s="61"/>
      <c r="E8" s="63">
        <f>'IF RM1'!D7</f>
        <v>45657</v>
      </c>
      <c r="F8" s="69"/>
      <c r="G8"/>
      <c r="H8"/>
    </row>
    <row r="10" spans="2:8" x14ac:dyDescent="0.35">
      <c r="B10" s="453" t="s">
        <v>356</v>
      </c>
      <c r="C10" s="454"/>
      <c r="D10" s="454"/>
      <c r="E10" s="454"/>
      <c r="F10" s="455"/>
    </row>
    <row r="11" spans="2:8" ht="15" thickBot="1" x14ac:dyDescent="0.4">
      <c r="C11" s="24"/>
    </row>
    <row r="12" spans="2:8" ht="43.5" x14ac:dyDescent="0.35">
      <c r="B12" s="187" t="s">
        <v>357</v>
      </c>
      <c r="C12" s="188" t="s">
        <v>358</v>
      </c>
      <c r="D12" s="189" t="s">
        <v>359</v>
      </c>
      <c r="E12" s="188" t="s">
        <v>360</v>
      </c>
      <c r="F12" s="320" t="s">
        <v>361</v>
      </c>
    </row>
    <row r="13" spans="2:8" ht="15" thickBot="1" x14ac:dyDescent="0.4">
      <c r="B13" s="190" t="s">
        <v>0</v>
      </c>
      <c r="C13" s="191" t="s">
        <v>1</v>
      </c>
      <c r="D13" s="191" t="s">
        <v>2</v>
      </c>
      <c r="E13" s="191" t="s">
        <v>3</v>
      </c>
      <c r="F13" s="192" t="s">
        <v>4</v>
      </c>
    </row>
    <row r="14" spans="2:8" x14ac:dyDescent="0.35">
      <c r="B14" s="193"/>
      <c r="C14" s="194"/>
      <c r="D14" s="194"/>
      <c r="E14" s="194"/>
      <c r="F14" s="195"/>
    </row>
    <row r="15" spans="2:8" x14ac:dyDescent="0.35">
      <c r="B15" s="118"/>
      <c r="C15" s="1"/>
      <c r="D15" s="1"/>
      <c r="E15" s="1"/>
      <c r="F15" s="117"/>
    </row>
    <row r="16" spans="2:8" x14ac:dyDescent="0.35">
      <c r="B16" s="118"/>
      <c r="C16" s="1"/>
      <c r="D16" s="1"/>
      <c r="E16" s="1"/>
      <c r="F16" s="117"/>
    </row>
    <row r="17" spans="2:7" x14ac:dyDescent="0.35">
      <c r="B17" s="118"/>
      <c r="C17" s="1"/>
      <c r="D17" s="1"/>
      <c r="E17" s="1"/>
      <c r="F17" s="117"/>
    </row>
    <row r="18" spans="2:7" ht="15" thickBot="1" x14ac:dyDescent="0.4">
      <c r="B18" s="119"/>
      <c r="C18" s="120"/>
      <c r="D18" s="120"/>
      <c r="E18" s="120"/>
      <c r="F18" s="121"/>
    </row>
    <row r="19" spans="2:7" x14ac:dyDescent="0.35">
      <c r="B19"/>
      <c r="C19"/>
      <c r="D19"/>
      <c r="E19"/>
      <c r="F19"/>
    </row>
    <row r="20" spans="2:7" x14ac:dyDescent="0.35">
      <c r="B20" s="2" t="s">
        <v>362</v>
      </c>
      <c r="C20"/>
      <c r="D20"/>
      <c r="E20"/>
      <c r="F20"/>
    </row>
    <row r="21" spans="2:7" x14ac:dyDescent="0.35">
      <c r="B21"/>
      <c r="C21"/>
      <c r="D21"/>
      <c r="E21"/>
      <c r="F21"/>
    </row>
    <row r="22" spans="2:7" x14ac:dyDescent="0.35">
      <c r="B22"/>
      <c r="C22"/>
      <c r="D22"/>
      <c r="E22"/>
      <c r="F22"/>
    </row>
    <row r="23" spans="2:7" x14ac:dyDescent="0.35">
      <c r="B23" s="453" t="s">
        <v>363</v>
      </c>
      <c r="C23" s="454"/>
      <c r="D23" s="454"/>
      <c r="E23" s="454"/>
      <c r="F23" s="455"/>
      <c r="G23" s="72"/>
    </row>
    <row r="24" spans="2:7" ht="15" thickBot="1" x14ac:dyDescent="0.4"/>
    <row r="25" spans="2:7" ht="43.5" x14ac:dyDescent="0.35">
      <c r="B25" s="187" t="s">
        <v>357</v>
      </c>
      <c r="C25" s="188" t="s">
        <v>358</v>
      </c>
      <c r="D25" s="188" t="s">
        <v>364</v>
      </c>
      <c r="E25" s="188" t="s">
        <v>365</v>
      </c>
      <c r="F25" s="320" t="s">
        <v>366</v>
      </c>
    </row>
    <row r="26" spans="2:7" ht="15" thickBot="1" x14ac:dyDescent="0.4">
      <c r="B26" s="190" t="s">
        <v>0</v>
      </c>
      <c r="C26" s="191" t="s">
        <v>1</v>
      </c>
      <c r="D26" s="191" t="s">
        <v>2</v>
      </c>
      <c r="E26" s="191" t="s">
        <v>3</v>
      </c>
      <c r="F26" s="192" t="s">
        <v>4</v>
      </c>
    </row>
    <row r="27" spans="2:7" x14ac:dyDescent="0.35">
      <c r="B27" s="193"/>
      <c r="C27" s="194"/>
      <c r="D27" s="194"/>
      <c r="E27" s="194"/>
      <c r="F27" s="195"/>
    </row>
    <row r="28" spans="2:7" x14ac:dyDescent="0.35">
      <c r="B28" s="118"/>
      <c r="C28" s="1"/>
      <c r="D28" s="1"/>
      <c r="E28" s="1"/>
      <c r="F28" s="117"/>
    </row>
    <row r="29" spans="2:7" x14ac:dyDescent="0.35">
      <c r="B29" s="118"/>
      <c r="C29" s="1"/>
      <c r="D29" s="1"/>
      <c r="E29" s="1"/>
      <c r="F29" s="117"/>
    </row>
    <row r="30" spans="2:7" x14ac:dyDescent="0.35">
      <c r="B30" s="118"/>
      <c r="C30" s="1"/>
      <c r="D30" s="1"/>
      <c r="E30" s="1"/>
      <c r="F30" s="117"/>
    </row>
    <row r="31" spans="2:7" x14ac:dyDescent="0.35">
      <c r="B31" s="118"/>
      <c r="C31" s="1"/>
      <c r="D31" s="1"/>
      <c r="E31" s="1"/>
      <c r="F31" s="117"/>
    </row>
    <row r="32" spans="2:7" ht="15" thickBot="1" x14ac:dyDescent="0.4">
      <c r="B32" s="119"/>
      <c r="C32" s="120"/>
      <c r="D32" s="120"/>
      <c r="E32" s="120"/>
      <c r="F32" s="121"/>
    </row>
    <row r="33" spans="2:6" x14ac:dyDescent="0.35">
      <c r="B33"/>
      <c r="C33"/>
      <c r="D33"/>
      <c r="E33"/>
      <c r="F33"/>
    </row>
    <row r="34" spans="2:6" ht="35.5" customHeight="1" x14ac:dyDescent="0.35">
      <c r="B34" s="446" t="s">
        <v>303</v>
      </c>
      <c r="C34" s="446"/>
      <c r="D34" s="446"/>
      <c r="E34" s="446"/>
      <c r="F34"/>
    </row>
    <row r="35" spans="2:6" x14ac:dyDescent="0.35">
      <c r="B35"/>
      <c r="C35"/>
      <c r="D35"/>
      <c r="E35"/>
      <c r="F35"/>
    </row>
    <row r="36" spans="2:6" x14ac:dyDescent="0.35">
      <c r="B36" s="20" t="s">
        <v>38</v>
      </c>
      <c r="C36" s="21"/>
      <c r="D36" s="21"/>
      <c r="E36" s="21"/>
      <c r="F36" s="21"/>
    </row>
    <row r="37" spans="2:6" x14ac:dyDescent="0.35">
      <c r="B37" s="21" t="s">
        <v>36</v>
      </c>
      <c r="C37" s="21"/>
      <c r="D37" s="21"/>
      <c r="E37" s="21"/>
      <c r="F37" s="21"/>
    </row>
    <row r="38" spans="2:6" x14ac:dyDescent="0.35">
      <c r="B38" s="21"/>
      <c r="C38" s="445" t="s">
        <v>402</v>
      </c>
      <c r="D38" s="445"/>
      <c r="E38" s="445"/>
      <c r="F38" s="445"/>
    </row>
    <row r="39" spans="2:6" x14ac:dyDescent="0.35">
      <c r="B39" s="21"/>
      <c r="C39" s="445" t="s">
        <v>37</v>
      </c>
      <c r="D39" s="445"/>
      <c r="E39" s="445"/>
      <c r="F39" s="445"/>
    </row>
    <row r="40" spans="2:6" ht="30" customHeight="1" x14ac:dyDescent="0.35">
      <c r="B40" s="445" t="s">
        <v>403</v>
      </c>
      <c r="C40" s="445"/>
      <c r="D40" s="445"/>
      <c r="E40" s="445"/>
      <c r="F40" s="445"/>
    </row>
  </sheetData>
  <mergeCells count="9">
    <mergeCell ref="C39:F39"/>
    <mergeCell ref="B40:F40"/>
    <mergeCell ref="B4:F4"/>
    <mergeCell ref="B10:F10"/>
    <mergeCell ref="B23:F23"/>
    <mergeCell ref="C38:F38"/>
    <mergeCell ref="B6:E6"/>
    <mergeCell ref="B34:E34"/>
    <mergeCell ref="B5:F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heetViews>
  <sheetFormatPr defaultRowHeight="14.5" x14ac:dyDescent="0.35"/>
  <cols>
    <col min="1" max="1" width="3.7265625" customWidth="1"/>
    <col min="2" max="2" width="86.7265625" customWidth="1"/>
    <col min="3" max="3" width="26" customWidth="1"/>
  </cols>
  <sheetData>
    <row r="1" spans="2:6" ht="10.15" customHeight="1" x14ac:dyDescent="0.35"/>
    <row r="2" spans="2:6" ht="27.65" customHeight="1" x14ac:dyDescent="0.35">
      <c r="B2" s="312" t="str">
        <f>+Přehled!B2</f>
        <v>RSJ s.r.o.</v>
      </c>
      <c r="C2" s="313" t="s">
        <v>225</v>
      </c>
      <c r="D2" s="79"/>
    </row>
    <row r="3" spans="2:6" ht="10.15" customHeight="1" x14ac:dyDescent="0.35"/>
    <row r="4" spans="2:6" ht="16.149999999999999" customHeight="1" x14ac:dyDescent="0.35">
      <c r="B4" s="458" t="s">
        <v>367</v>
      </c>
      <c r="C4" s="459"/>
    </row>
    <row r="5" spans="2:6" ht="35.5" customHeight="1" x14ac:dyDescent="0.35">
      <c r="B5" s="402" t="s">
        <v>368</v>
      </c>
      <c r="C5" s="402"/>
    </row>
    <row r="6" spans="2:6" ht="75.650000000000006" customHeight="1" x14ac:dyDescent="0.35">
      <c r="B6" s="402" t="s">
        <v>355</v>
      </c>
      <c r="C6" s="403"/>
    </row>
    <row r="7" spans="2:6" ht="16.149999999999999" customHeight="1" x14ac:dyDescent="0.35">
      <c r="B7" s="93" t="s">
        <v>39</v>
      </c>
      <c r="C7" s="43">
        <f>'IF RM1'!D7</f>
        <v>45657</v>
      </c>
    </row>
    <row r="8" spans="2:6" ht="19.149999999999999" customHeight="1" x14ac:dyDescent="0.35">
      <c r="B8" s="89" t="s">
        <v>223</v>
      </c>
    </row>
    <row r="9" spans="2:6" ht="22.15" customHeight="1" thickBot="1" x14ac:dyDescent="0.4">
      <c r="B9" s="303"/>
    </row>
    <row r="10" spans="2:6" ht="37.15" customHeight="1" x14ac:dyDescent="0.35">
      <c r="B10" s="460" t="s">
        <v>369</v>
      </c>
      <c r="C10" s="461"/>
    </row>
    <row r="11" spans="2:6" ht="15" thickBot="1" x14ac:dyDescent="0.4">
      <c r="B11" s="462" t="s">
        <v>0</v>
      </c>
      <c r="C11" s="463"/>
    </row>
    <row r="12" spans="2:6" ht="70.5" customHeight="1" thickBot="1" x14ac:dyDescent="0.4">
      <c r="B12" s="464"/>
      <c r="C12" s="465"/>
    </row>
    <row r="14" spans="2:6" ht="36" customHeight="1" x14ac:dyDescent="0.35">
      <c r="B14" s="446" t="s">
        <v>370</v>
      </c>
      <c r="C14" s="446"/>
    </row>
    <row r="16" spans="2:6" x14ac:dyDescent="0.35">
      <c r="B16" s="20" t="s">
        <v>38</v>
      </c>
      <c r="C16" s="21"/>
      <c r="D16" s="21"/>
      <c r="E16" s="21"/>
      <c r="F16" s="21"/>
    </row>
    <row r="17" spans="2:6" x14ac:dyDescent="0.35">
      <c r="B17" s="21" t="s">
        <v>36</v>
      </c>
      <c r="C17" s="21"/>
      <c r="D17" s="21"/>
      <c r="E17" s="21"/>
      <c r="F17" s="21"/>
    </row>
    <row r="18" spans="2:6" ht="32.5" customHeight="1" x14ac:dyDescent="0.35">
      <c r="B18" s="445" t="s">
        <v>402</v>
      </c>
      <c r="C18" s="445"/>
      <c r="D18" s="21"/>
      <c r="E18" s="21"/>
      <c r="F18" s="21"/>
    </row>
    <row r="19" spans="2:6" ht="33" customHeight="1" x14ac:dyDescent="0.35">
      <c r="B19" s="445" t="s">
        <v>37</v>
      </c>
      <c r="C19" s="445"/>
      <c r="D19" s="21"/>
      <c r="E19" s="21"/>
      <c r="F19" s="21"/>
    </row>
    <row r="20" spans="2:6" ht="33" customHeight="1" x14ac:dyDescent="0.35">
      <c r="B20" s="445" t="s">
        <v>404</v>
      </c>
      <c r="C20" s="445"/>
      <c r="D20" s="21"/>
      <c r="E20" s="21"/>
      <c r="F20" s="54"/>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F29"/>
  <sheetViews>
    <sheetView tabSelected="1" workbookViewId="0">
      <selection activeCell="D12" sqref="D12"/>
    </sheetView>
  </sheetViews>
  <sheetFormatPr defaultRowHeight="14.5" x14ac:dyDescent="0.35"/>
  <cols>
    <col min="1" max="1" width="3.7265625" customWidth="1"/>
    <col min="2" max="2" width="10.26953125" customWidth="1"/>
    <col min="3" max="3" width="41.7265625" customWidth="1"/>
    <col min="4" max="4" width="94.7265625" customWidth="1"/>
    <col min="5" max="5" width="26.7265625" customWidth="1"/>
    <col min="6" max="6" width="16.7265625" customWidth="1"/>
  </cols>
  <sheetData>
    <row r="1" spans="2:6" ht="10.15" customHeight="1" x14ac:dyDescent="0.35"/>
    <row r="2" spans="2:6" ht="15.5" x14ac:dyDescent="0.35">
      <c r="B2" s="79" t="str">
        <f>+Přehled!B2</f>
        <v>RSJ s.r.o.</v>
      </c>
      <c r="D2" s="309" t="s">
        <v>225</v>
      </c>
    </row>
    <row r="3" spans="2:6" ht="10.15" customHeight="1" x14ac:dyDescent="0.35"/>
    <row r="4" spans="2:6" ht="15.5" x14ac:dyDescent="0.35">
      <c r="B4" s="59" t="s">
        <v>371</v>
      </c>
      <c r="C4" s="45"/>
      <c r="D4" s="46"/>
      <c r="F4" s="72"/>
    </row>
    <row r="5" spans="2:6" ht="21" customHeight="1" x14ac:dyDescent="0.35">
      <c r="B5" s="467" t="s">
        <v>372</v>
      </c>
      <c r="C5" s="467"/>
      <c r="D5" s="467"/>
      <c r="F5" s="73"/>
    </row>
    <row r="6" spans="2:6" ht="55.9" customHeight="1" x14ac:dyDescent="0.35">
      <c r="B6" s="388" t="s">
        <v>405</v>
      </c>
      <c r="C6" s="388"/>
      <c r="D6" s="388"/>
      <c r="E6" s="328"/>
      <c r="F6" s="328"/>
    </row>
    <row r="7" spans="2:6" x14ac:dyDescent="0.35">
      <c r="B7" s="41" t="s">
        <v>39</v>
      </c>
      <c r="C7" s="42"/>
      <c r="D7" s="43">
        <f>'IF RM1'!D7</f>
        <v>45657</v>
      </c>
    </row>
    <row r="9" spans="2:6" ht="15" thickBot="1" x14ac:dyDescent="0.4">
      <c r="B9" s="5"/>
      <c r="C9" s="5"/>
      <c r="D9" s="5"/>
    </row>
    <row r="10" spans="2:6" ht="16.149999999999999" customHeight="1" x14ac:dyDescent="0.35">
      <c r="B10" s="5"/>
      <c r="C10" s="5"/>
      <c r="D10" s="39" t="s">
        <v>0</v>
      </c>
    </row>
    <row r="11" spans="2:6" ht="15" thickBot="1" x14ac:dyDescent="0.4">
      <c r="B11" s="7"/>
      <c r="C11" s="74"/>
      <c r="D11" s="101" t="s">
        <v>12</v>
      </c>
    </row>
    <row r="12" spans="2:6" ht="144" customHeight="1" x14ac:dyDescent="0.35">
      <c r="B12" s="329">
        <v>1</v>
      </c>
      <c r="C12" s="330" t="s">
        <v>373</v>
      </c>
      <c r="D12" s="331" t="s">
        <v>446</v>
      </c>
    </row>
    <row r="13" spans="2:6" x14ac:dyDescent="0.35">
      <c r="B13" s="332"/>
    </row>
    <row r="14" spans="2:6" x14ac:dyDescent="0.35">
      <c r="B14" s="332"/>
    </row>
    <row r="15" spans="2:6" x14ac:dyDescent="0.35">
      <c r="B15" s="333" t="s">
        <v>374</v>
      </c>
      <c r="C15" t="s">
        <v>375</v>
      </c>
    </row>
    <row r="16" spans="2:6" x14ac:dyDescent="0.35">
      <c r="B16" s="332"/>
    </row>
    <row r="17" spans="2:4" ht="38.5" customHeight="1" x14ac:dyDescent="0.35">
      <c r="B17" s="333" t="s">
        <v>376</v>
      </c>
      <c r="C17" s="466" t="s">
        <v>377</v>
      </c>
      <c r="D17" s="466"/>
    </row>
    <row r="18" spans="2:4" ht="38.5" customHeight="1" x14ac:dyDescent="0.35">
      <c r="B18" s="75"/>
      <c r="C18" s="466" t="s">
        <v>378</v>
      </c>
      <c r="D18" s="466"/>
    </row>
    <row r="19" spans="2:4" ht="37.15" customHeight="1" x14ac:dyDescent="0.35">
      <c r="C19" s="466" t="s">
        <v>379</v>
      </c>
      <c r="D19" s="466"/>
    </row>
    <row r="20" spans="2:4" ht="33" customHeight="1" x14ac:dyDescent="0.35">
      <c r="C20" s="466" t="s">
        <v>380</v>
      </c>
      <c r="D20" s="466"/>
    </row>
    <row r="21" spans="2:4" ht="33.75" customHeight="1" x14ac:dyDescent="0.35">
      <c r="C21" s="466" t="s">
        <v>381</v>
      </c>
      <c r="D21" s="466"/>
    </row>
    <row r="22" spans="2:4" ht="13.15" customHeight="1" x14ac:dyDescent="0.35"/>
    <row r="29" spans="2:4" ht="16.149999999999999" customHeight="1" x14ac:dyDescent="0.35"/>
  </sheetData>
  <mergeCells count="7">
    <mergeCell ref="C21:D21"/>
    <mergeCell ref="B5:D5"/>
    <mergeCell ref="B6:D6"/>
    <mergeCell ref="C17:D17"/>
    <mergeCell ref="C18:D18"/>
    <mergeCell ref="C19:D19"/>
    <mergeCell ref="C20:D2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Adela Salacova</cp:lastModifiedBy>
  <cp:lastPrinted>2025-06-30T06:44:05Z</cp:lastPrinted>
  <dcterms:created xsi:type="dcterms:W3CDTF">2021-08-25T10:20:42Z</dcterms:created>
  <dcterms:modified xsi:type="dcterms:W3CDTF">2025-06-30T07:34:04Z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