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L:\Interni komunikace\WEB\Zverejneni\Ctvrtletni-prehledy\"/>
    </mc:Choice>
  </mc:AlternateContent>
  <xr:revisionPtr revIDLastSave="0" documentId="8_{2180A6BD-3A8C-49C4-9470-EB7099A4ABC5}"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8" l="1"/>
  <c r="D41" i="8"/>
  <c r="D25" i="8"/>
  <c r="D24" i="2"/>
  <c r="D15" i="2" s="1"/>
  <c r="D14" i="2" s="1"/>
  <c r="D13" i="2" s="1"/>
  <c r="C7" i="6"/>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<sst xmlns="http://schemas.openxmlformats.org/spreadsheetml/2006/main" count="585" uniqueCount="435">
  <si>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</si>
  <si>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</si>
  <si>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</si>
  <si>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</si>
  <si>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</si>
  <si>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</si>
  <si>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</si>
  <si>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</si>
  <si>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</si>
  <si>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</si>
  <si>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</si>
  <si>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</si>
  <si>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</si>
  <si>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</si>
  <si>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</si>
  <si>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</si>
  <si>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</si>
  <si>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</si>
  <si>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</si>
  <si>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</si>
  <si>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</si>
  <si>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</si>
  <si>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</si>
  <si>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</si>
  <si>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</si>
  <si>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</si>
  <si>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</si>
  <si>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</si>
  <si>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</si>
  <si>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</si>
  <si>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</si>
  <si>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</si>
  <si>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</si>
  <si>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</si>
  <si>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</si>
  <si>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</si>
  <si>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</si>
  <si>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</si>
  <si>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</si>
  <si>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</si>
  <si>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</si>
  <si>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</si>
  <si>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</si>
  <si>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</si>
  <si>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</si>
  <si>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</si>
  <si>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</si>
  <si>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</si>
  <si>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</si>
  <si>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</si>
  <si>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</si>
  <si>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</si>
  <si>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</si>
  <si>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</si>
  <si>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</si>
  <si>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</si>
  <si>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</si>
  <si>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</si>
  <si>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</si>
  <si>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</si>
  <si>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</si>
  <si>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</si>
  <si>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</si>
  <si>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</si>
  <si>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</si>
  <si>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</si>
  <si>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</si>
  <si>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</si>
  <si>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</si>
  <si>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</si>
  <si>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</si>
  <si>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</si>
  <si>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</si>
  <si>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</si>
  <si>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</si>
  <si>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</si>
  <si>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</si>
  <si>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</si>
  <si>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</si>
  <si>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</si>
  <si>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</si>
  <si>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</si>
  <si>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</si>
  <si>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</si>
  <si>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</si>
  <si>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</si>
  <si>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</si>
  <si>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</si>
  <si>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</si>
  <si>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</si>
  <si>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</si>
  <si>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</si>
  <si>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</si>
  <si>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</si>
  <si>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</si>
  <si>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</si>
  <si>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</si>
  <si>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</si>
  <si>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</si>
  <si>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</si>
  <si>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</si>
  <si>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</si>
  <si>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</si>
  <si>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</si>
  <si>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</si>
  <si>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</si>
  <si>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</si>
  <si>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</si>
  <si>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</si>
  <si>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</si>
  <si>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</si>
  <si>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</si>
  <si>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</si>
  <si>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</si>
  <si>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</si>
  <si>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</si>
  <si>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</si>
  <si>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</si>
  <si>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</si>
  <si>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</si>
  <si>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</si>
  <si>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</si>
  <si>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</si>
  <si>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</si>
  <si>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</si>
  <si>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</si>
  <si>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</si>
  <si>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</si>
  <si>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</si>
  <si>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</si>
  <si>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</si>
  <si>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</si>
  <si>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</si>
  <si>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</si>
  <si>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</si>
  <si>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</si>
  <si>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</si>
  <si>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</si>
  <si>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</si>
  <si>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</si>
  <si>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</si>
  <si>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</si>
  <si>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</si>
  <si>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</si>
  <si>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</si>
  <si>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</si>
  <si>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</si>
  <si>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</si>
  <si>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</si>
  <si>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</si>
  <si>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</si>
  <si>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</si>
  <si>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</si>
  <si>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</si>
  <si>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</si>
  <si>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</si>
  <si>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</si>
  <si>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</si>
  <si>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</si>
  <si>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</si>
  <si>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</si>
  <si>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</si>
  <si>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</si>
  <si>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</si>
  <si>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</si>
  <si>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</si>
  <si>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</si>
  <si>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</si>
  <si>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</si>
  <si>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</si>
  <si>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</si>
  <si>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</si>
  <si>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</si>
  <si>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</si>
  <si>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</si>
  <si>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</si>
  <si>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</si>
  <si>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</si>
  <si>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</si>
  <si>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</si>
  <si>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</si>
  <si>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</si>
  <si>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</si>
  <si>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</si>
  <si>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</si>
  <si>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</si>
  <si>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</si>
  <si>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</si>
  <si>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</si>
  <si>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</si>
  <si>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</si>
  <si>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</si>
  <si>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</si>
  <si>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</si>
  <si>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</si>
  <si>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</si>
  <si>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</si>
  <si>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</si>
  <si>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</si>
  <si>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</si>
  <si>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</si>
  <si>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</si>
  <si>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</si>
  <si>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</si>
  <si>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</si>
  <si>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</si>
  <si>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</si>
  <si>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</si>
  <si>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</si>
  <si>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</si>
  <si>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</si>
  <si>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</si>
  <si>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</si>
  <si>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</si>
  <si>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</si>
  <si>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</si>
  <si>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</si>
  <si>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</si>
  <si>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</si>
  <si>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</si>
  <si>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</si>
  <si>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</si>
  <si>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</si>
  <si>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</si>
  <si>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</si>
  <si>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</si>
  <si>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</si>
  <si>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</si>
  <si>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</si>
  <si>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</si>
  <si>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</si>
  <si>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</si>
  <si>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</si>
  <si>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</si>
  <si>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</si>
  <si>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</si>
  <si>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</si>
  <si>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</si>
  <si>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</si>
  <si>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</si>
  <si>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</si>
  <si>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</si>
  <si>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</si>
  <si>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</si>
  <si>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</si>
  <si>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</si>
  <si>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</si>
  <si>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</si>
  <si>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</si>
  <si>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</si>
  <si>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</si>
  <si>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</si>
  <si>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</si>
  <si>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</si>
  <si>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</si>
  <si>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</si>
  <si>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</si>
  <si>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</si>
  <si>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</si>
  <si>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</si>
  <si>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</si>
  <si>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</si>
  <si>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</si>
  <si>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</si>
  <si>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</si>
  <si>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</si>
  <si>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</si>
  <si>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</si>
  <si>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</si>
  <si>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</si>
  <si>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</si>
  <si>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</si>
  <si>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</si>
  <si>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</si>
  <si>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</si>
  <si>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</si>
  <si>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</si>
  <si>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</si>
  <si>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</si>
  <si>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</si>
  <si>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</si>
  <si>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</si>
  <si>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</si>
  <si>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</si>
  <si>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</si>
  <si>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</si>
  <si>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</si>
  <si>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</si>
  <si>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</si>
  <si>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</si>
  <si>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</si>
  <si>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</si>
  <si>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</si>
  <si>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</si>
  <si>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</si>
  <si>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</si>
  <si>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</si>
  <si>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</si>
  <si>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</si>
  <si>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</si>
  <si>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</si>
  <si>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</si>
  <si>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</si>
  <si>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</si>
  <si>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</si>
  <si>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</si>
  <si>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</si>
  <si>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</si>
  <si>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</si>
  <si>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</si>
  <si>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</si>
  <si>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</si>
  <si>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</si>
  <si>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</si>
  <si>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</si>
  <si>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</si>
  <si>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</si>
  <si>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</si>
  <si>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</si>
  <si>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</si>
  <si>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</si>
  <si>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</si>
  <si>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</si>
  <si>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</si>
  <si>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</si>
  <si>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</si>
  <si>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</si>
  <si>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</si>
  <si>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</si>
  <si>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</si>
  <si>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</si>
  <si>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</si>
  <si>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</si>
  <si>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</si>
  <si>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</si>
  <si>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</si>
  <si>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</si>
  <si>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</si>
  <si>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</si>
  <si>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</si>
  <si>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</si>
  <si>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</si>
  <si>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</si>
  <si>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</si>
  <si>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</si>
  <si>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</si>
  <si>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</si>
  <si>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</si>
  <si>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</si>
  <si>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</si>
  <si>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</si>
  <si>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</si>
  <si>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</si>
  <si>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</si>
  <si>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</si>
  <si>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</si>
  <si>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</si>
  <si>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</si>
  <si>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</si>
  <si>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</si>
  <si>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</si>
  <si>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</si>
  <si>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</si>
  <si>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</si>
  <si>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</si>
  <si>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</si>
  <si>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</si>
  <si>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</si>
  <si>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</si>
  <si>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</si>
  <si>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</si>
  <si>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</si>
  <si>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</si>
  <si>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</si>
  <si>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</si>
  <si>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</si>
  <si>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</si>
  <si>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</si>
  <si>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</si>
  <si>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ANO</t>
  </si>
  <si>
    <t>NE</t>
  </si>
  <si>
    <t>(31.12.2021)</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</si>
  <si>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</si>
  <si>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NE; zřízení výboru pro rizika není vzhledem k typům rizik přiměřené</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</si>
  <si>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</si>
  <si>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soukromá</t>
  </si>
  <si>
    <t>Zákon č. 90/2012 Sb. o obchodních korporacích</t>
  </si>
  <si>
    <t>věčný</t>
  </si>
  <si>
    <t>žádná splatnost</t>
  </si>
  <si>
    <t>ne</t>
  </si>
  <si>
    <t>pohyblivé</t>
  </si>
  <si>
    <t>zcela podle uvážení</t>
  </si>
  <si>
    <t>nekumulativní</t>
  </si>
  <si>
    <t>nekonvertibilní</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</si>
  <si>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</si>
  <si>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Platové ohodnocení je vázané na typ činnosti</t>
  </si>
  <si>
    <t>není stanoveno</t>
  </si>
  <si>
    <t>Odměna se skládá ze základní mzdy a bonusu, který je vyplácen zcela na základě volné úvahy společnosti.</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</si>
  <si>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</si>
  <si>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</si>
  <si>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</si>
  <si>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</si>
  <si>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poskytování doplňkové investiční činnosti úschova a správa investičních nástrojů pro zákazníka, jsou pro společnost relevantní zejména rizika vyplývající ze vztahu ke klientovi a riziko operační. Společnost dále vykonává činnost hlavního administrátora investičních fondů a funkci depozitáře investičních fondů.</t>
  </si>
  <si>
    <t xml:space="preserve">Riziko pro zákazníka
Společnost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Toto riziko řídí společnost mimo jiné zavedením a udržováním řídícího a kontrolního systému, který přispívá k snížení operačního rizika.
Riziko pro trh
Společnost nedisponuje povolením k činnosti obchodování na vlastní účet, a tedy neobchoduje na vlastní účet, resp. nedrží investiční nástroje v obchodním portfoliu. Z tohoto důvodu není pro společnost relevantní stanovení kapitálového požadavku k tržnímu riziku.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</si>
  <si>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řídí likviditu zejména ohledně svých peněžních závazků vyplývajících ze své provozní a obchodní činnosti a případně nakládání s vlastním majetkem. Likvidita je měřena, sledována a kontrolována v každé z hlavních měn (CZK, EUR a USD).  Vzhledem k přebytku likvidních aktiv nad potřebami provozního financování je riziko nedostatečné likvidity velmi nízké.</t>
  </si>
  <si>
    <t>Romana Hynešová</t>
  </si>
  <si>
    <t>Mgr. Jan Dezort</t>
  </si>
  <si>
    <t>Ing. Karel Horyna</t>
  </si>
  <si>
    <t>Ing. Jiří Divoký</t>
  </si>
  <si>
    <t>RSJ Custody s.r.o.</t>
  </si>
  <si>
    <t>podíl</t>
  </si>
  <si>
    <t>V regulatorním kapitálu uznáno 36 mil. CZK. Nástroje nejsou vykazovány v různých třídách regulatorního kapitálu. Uznaný objem se neliší od emitovaného objemu.</t>
  </si>
  <si>
    <t>Vlastní kapitál podílníků</t>
  </si>
  <si>
    <t>není přidělen</t>
  </si>
  <si>
    <t>Pokladní hotovost, vklady u centrálních bank</t>
  </si>
  <si>
    <t>Pohledávky za bankami</t>
  </si>
  <si>
    <t>Pohledávky za nebankovními subjekty</t>
  </si>
  <si>
    <t>Dlouhodobý nehmotný majetek</t>
  </si>
  <si>
    <t>Dlouhodobý hmotný majetek</t>
  </si>
  <si>
    <t>Ostatní aktiva</t>
  </si>
  <si>
    <t>Náklady a příjmy příštích období</t>
  </si>
  <si>
    <t>Ostatní pasiva</t>
  </si>
  <si>
    <t>Výnosy a výdaje příštích období</t>
  </si>
  <si>
    <t>Rezervy</t>
  </si>
  <si>
    <t>Základní kapitál</t>
  </si>
  <si>
    <t>Kapitálové fondy</t>
  </si>
  <si>
    <t>Nerozdělený zisk nebo neuhrazená ztráta z předchozích období</t>
  </si>
  <si>
    <t>Zisk nebo ztráta za účetní období</t>
  </si>
  <si>
    <t>VK_4</t>
  </si>
  <si>
    <t>VK_6</t>
  </si>
  <si>
    <t>A_4</t>
  </si>
  <si>
    <t>30.6.2014 podíl 200.000 Kč; 8.7.2016 podíl 36 mil. Kč</t>
  </si>
  <si>
    <t>Rozhodnutí valné hromady</t>
  </si>
  <si>
    <t>celé i částečné</t>
  </si>
  <si>
    <t>trvalé i dočasné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</si>
</sst>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quot;Kč&quot;"/>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2">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3" fillId="8" borderId="0" xfId="9" applyFont="1" applyFill="1" applyBorder="1" applyAlignment="1">
      <alignment horizontal="left" vertical="center"/>
    </xf>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6"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7" xfId="3" applyFont="1" applyFill="1" applyBorder="1" applyAlignment="1">
      <alignment horizontal="center" vertical="center"/>
    </xf>
    <xf numFmtId="0" fontId="0" fillId="0" borderId="37" xfId="0" applyBorder="1"/>
    <xf numFmtId="0" fontId="0" fillId="0" borderId="32" xfId="0" applyBorder="1"/>
    <xf numFmtId="0" fontId="0" fillId="0" borderId="34" xfId="0" applyBorder="1"/>
    <xf numFmtId="0" fontId="0" fillId="0" borderId="35" xfId="0" applyBorder="1"/>
    <xf numFmtId="0" fontId="0" fillId="0" borderId="36" xfId="0" applyBorder="1"/>
    <xf numFmtId="0" fontId="15" fillId="7" borderId="38"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7" xfId="3" applyFont="1" applyFill="1" applyBorder="1" applyAlignment="1">
      <alignment horizontal="center" vertical="center"/>
    </xf>
    <xf numFmtId="0" fontId="3" fillId="0" borderId="35" xfId="3" applyFont="1" applyFill="1" applyBorder="1" applyAlignment="1">
      <alignment vertical="center"/>
    </xf>
    <xf numFmtId="0" fontId="3" fillId="0" borderId="36"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3" fillId="0" borderId="37" xfId="3" applyFont="1" applyFill="1" applyBorder="1" applyAlignment="1">
      <alignment vertical="center"/>
    </xf>
    <xf numFmtId="0" fontId="4" fillId="0" borderId="37" xfId="3" applyFont="1" applyFill="1" applyBorder="1" applyAlignment="1">
      <alignment vertical="center" wrapText="1"/>
    </xf>
    <xf numFmtId="0" fontId="3" fillId="0" borderId="37"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5"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6"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7"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7" xfId="3" applyFont="1" applyFill="1" applyBorder="1" applyAlignment="1">
      <alignment vertical="center"/>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6" borderId="36"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6" xfId="1" applyNumberFormat="1" applyFont="1" applyFill="1" applyBorder="1" applyAlignment="1">
      <alignment horizontal="center" vertical="center"/>
    </xf>
    <xf numFmtId="49" fontId="1" fillId="7" borderId="36"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6"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7" xfId="0" applyFont="1" applyBorder="1"/>
    <xf numFmtId="0" fontId="0" fillId="0" borderId="34" xfId="0" applyFont="1" applyBorder="1"/>
    <xf numFmtId="0" fontId="0" fillId="0" borderId="35" xfId="0" applyFont="1" applyBorder="1"/>
    <xf numFmtId="0" fontId="0" fillId="0" borderId="36"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3"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8"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7"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6"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9" fillId="6" borderId="30" xfId="0" applyFont="1" applyFill="1" applyBorder="1" applyAlignment="1">
      <alignment vertical="center" wrapText="1"/>
    </xf>
    <xf numFmtId="0" fontId="59" fillId="5" borderId="30" xfId="0" applyFont="1" applyFill="1" applyBorder="1" applyAlignment="1">
      <alignment vertical="center" wrapText="1"/>
    </xf>
    <xf numFmtId="0" fontId="59"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9" fillId="5" borderId="1" xfId="0" applyFont="1" applyFill="1" applyBorder="1" applyAlignment="1">
      <alignment vertical="center" wrapText="1"/>
    </xf>
    <xf numFmtId="0" fontId="59" fillId="6" borderId="1" xfId="0" applyFont="1" applyFill="1" applyBorder="1" applyAlignment="1">
      <alignment vertical="center" wrapText="1"/>
    </xf>
    <xf numFmtId="0" fontId="59" fillId="6" borderId="37" xfId="0" applyFont="1" applyFill="1" applyBorder="1" applyAlignment="1">
      <alignment vertical="center" wrapText="1"/>
    </xf>
    <xf numFmtId="0" fontId="0" fillId="6" borderId="1" xfId="0" applyFont="1" applyFill="1" applyBorder="1" applyAlignment="1">
      <alignment horizontal="left" vertical="center" wrapText="1" indent="1"/>
    </xf>
    <xf numFmtId="0" fontId="59"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9" fillId="6" borderId="35" xfId="0" applyFont="1" applyFill="1" applyBorder="1" applyAlignment="1">
      <alignment vertical="center" wrapText="1"/>
    </xf>
    <xf numFmtId="0" fontId="59" fillId="6" borderId="36" xfId="0" applyFont="1" applyFill="1" applyBorder="1" applyAlignment="1">
      <alignment vertical="center" wrapText="1"/>
    </xf>
    <xf numFmtId="0" fontId="0" fillId="6" borderId="30" xfId="0" applyFont="1" applyFill="1" applyBorder="1" applyAlignment="1">
      <alignment vertical="top" wrapText="1"/>
    </xf>
    <xf numFmtId="0" fontId="59" fillId="6" borderId="30" xfId="0" applyFont="1" applyFill="1" applyBorder="1" applyAlignment="1">
      <alignment vertical="top" wrapText="1"/>
    </xf>
    <xf numFmtId="0" fontId="59"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9" fillId="6" borderId="1" xfId="0" applyFont="1" applyFill="1" applyBorder="1" applyAlignment="1">
      <alignment vertical="top" wrapText="1"/>
    </xf>
    <xf numFmtId="0" fontId="59" fillId="6" borderId="37" xfId="0" applyFont="1" applyFill="1" applyBorder="1" applyAlignment="1">
      <alignment vertical="top" wrapText="1"/>
    </xf>
    <xf numFmtId="0" fontId="0" fillId="6" borderId="1" xfId="0" applyFont="1" applyFill="1" applyBorder="1" applyAlignment="1">
      <alignment vertical="top" wrapText="1"/>
    </xf>
    <xf numFmtId="0" fontId="0" fillId="6" borderId="48"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9" fillId="6" borderId="35" xfId="0" applyFont="1" applyFill="1" applyBorder="1" applyAlignment="1">
      <alignment vertical="top" wrapText="1"/>
    </xf>
    <xf numFmtId="0" fontId="59" fillId="6" borderId="36"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3" xfId="0" applyNumberFormat="1" applyFont="1" applyFill="1" applyBorder="1" applyAlignment="1">
      <alignment horizontal="center" vertical="center"/>
    </xf>
    <xf numFmtId="0" fontId="35" fillId="7" borderId="49" xfId="0" applyNumberFormat="1" applyFont="1" applyFill="1" applyBorder="1" applyAlignment="1">
      <alignment horizontal="center" vertical="center"/>
    </xf>
    <xf numFmtId="0" fontId="59" fillId="6" borderId="45"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9" fillId="6" borderId="2" xfId="0" applyFont="1" applyFill="1" applyBorder="1" applyAlignment="1">
      <alignment horizontal="left" vertical="center" wrapText="1"/>
    </xf>
    <xf numFmtId="0" fontId="0" fillId="0" borderId="37" xfId="0" applyFont="1" applyBorder="1" applyAlignment="1">
      <alignment horizontal="center"/>
    </xf>
    <xf numFmtId="0" fontId="59" fillId="6" borderId="46"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9"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3"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9" xfId="0" applyNumberFormat="1" applyFont="1" applyFill="1" applyBorder="1" applyAlignment="1">
      <alignment horizontal="center" vertical="center"/>
    </xf>
    <xf numFmtId="0" fontId="59"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57" fillId="0" borderId="0" xfId="3" applyFont="1" applyAlignment="1">
      <alignment horizontal="left" vertical="center"/>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2"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41"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3" fillId="0" borderId="29" xfId="3" applyFont="1" applyBorder="1" applyAlignment="1">
      <alignment vertical="center"/>
    </xf>
    <xf numFmtId="0" fontId="13" fillId="0" borderId="30" xfId="3" applyFont="1" applyBorder="1" applyAlignment="1">
      <alignment vertical="center" wrapText="1"/>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37" xfId="3" applyFont="1" applyBorder="1" applyAlignment="1">
      <alignment horizontal="center" vertical="center" wrapText="1"/>
    </xf>
    <xf numFmtId="0" fontId="13" fillId="0" borderId="37"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1" xfId="3" applyFont="1" applyBorder="1" applyAlignment="1">
      <alignment vertical="center"/>
    </xf>
    <xf numFmtId="0" fontId="11" fillId="0" borderId="16" xfId="3" applyFont="1" applyBorder="1" applyAlignment="1">
      <alignment vertical="center" wrapText="1"/>
    </xf>
    <xf numFmtId="0" fontId="13" fillId="0" borderId="42" xfId="3" applyFont="1" applyBorder="1" applyAlignment="1">
      <alignment horizontal="center" vertical="center" wrapText="1"/>
    </xf>
    <xf numFmtId="0" fontId="13" fillId="0" borderId="43" xfId="3" applyFont="1" applyBorder="1" applyAlignment="1">
      <alignment vertical="center"/>
    </xf>
    <xf numFmtId="0" fontId="13" fillId="0" borderId="6" xfId="3" applyFont="1" applyBorder="1" applyAlignment="1">
      <alignment vertical="center" wrapText="1"/>
    </xf>
    <xf numFmtId="0" fontId="13" fillId="0" borderId="33" xfId="3" applyFont="1" applyFill="1" applyBorder="1" applyAlignment="1">
      <alignment horizontal="center" vertical="center" wrapText="1"/>
    </xf>
    <xf numFmtId="0" fontId="13" fillId="0" borderId="37"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6" xfId="3" applyFont="1" applyFill="1" applyBorder="1" applyAlignment="1">
      <alignment horizontal="center" vertical="center" wrapText="1"/>
    </xf>
    <xf numFmtId="0" fontId="13" fillId="9" borderId="30" xfId="3" applyFont="1" applyFill="1" applyBorder="1" applyAlignment="1">
      <alignment vertical="center" wrapText="1"/>
    </xf>
    <xf numFmtId="0" fontId="13" fillId="9" borderId="1" xfId="3" applyFont="1" applyFill="1" applyBorder="1" applyAlignment="1">
      <alignment vertical="center" wrapText="1"/>
    </xf>
    <xf numFmtId="0" fontId="13" fillId="9" borderId="16" xfId="3" applyFont="1" applyFill="1" applyBorder="1" applyAlignment="1">
      <alignment vertical="center" wrapText="1"/>
    </xf>
    <xf numFmtId="0" fontId="16" fillId="0" borderId="0" xfId="3" applyFont="1" applyBorder="1" applyAlignment="1">
      <alignment vertical="center"/>
    </xf>
    <xf numFmtId="0" fontId="13" fillId="9" borderId="6" xfId="3" applyFont="1" applyFill="1" applyBorder="1" applyAlignment="1">
      <alignment vertical="center" wrapText="1"/>
    </xf>
    <xf numFmtId="0" fontId="13" fillId="9" borderId="35" xfId="3" applyFont="1" applyFill="1" applyBorder="1" applyAlignment="1">
      <alignment vertical="center" wrapText="1"/>
    </xf>
    <xf numFmtId="0" fontId="63" fillId="9" borderId="30" xfId="3" applyFont="1" applyFill="1" applyBorder="1" applyAlignment="1">
      <alignment horizontal="center" vertical="center" wrapText="1"/>
    </xf>
    <xf numFmtId="0" fontId="63" fillId="9" borderId="1" xfId="3" applyFont="1" applyFill="1" applyBorder="1" applyAlignment="1">
      <alignment horizontal="center" vertical="center" wrapText="1"/>
    </xf>
    <xf numFmtId="0" fontId="63" fillId="9"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0" fontId="3" fillId="0" borderId="22" xfId="3" applyFont="1" applyFill="1" applyBorder="1" applyAlignment="1">
      <alignment vertical="center" wrapText="1"/>
    </xf>
    <xf numFmtId="0" fontId="3" fillId="0" borderId="31" xfId="3" applyFont="1" applyFill="1" applyBorder="1" applyAlignment="1">
      <alignment vertical="center" wrapText="1"/>
    </xf>
    <xf numFmtId="0" fontId="3" fillId="0" borderId="37" xfId="3" applyFont="1" applyFill="1" applyBorder="1" applyAlignment="1">
      <alignment horizontal="center" vertical="center" wrapText="1"/>
    </xf>
    <xf numFmtId="0" fontId="29" fillId="6" borderId="31" xfId="3" applyFont="1" applyFill="1" applyBorder="1" applyAlignment="1">
      <alignment vertical="center" wrapText="1"/>
    </xf>
    <xf numFmtId="0" fontId="29" fillId="6" borderId="37" xfId="3" applyFont="1" applyFill="1" applyBorder="1" applyAlignment="1">
      <alignment vertical="center" wrapText="1"/>
    </xf>
    <xf numFmtId="0" fontId="0" fillId="0" borderId="37" xfId="0" applyBorder="1" applyAlignment="1">
      <alignment horizontal="center"/>
    </xf>
    <xf numFmtId="0" fontId="3" fillId="6" borderId="37" xfId="3" applyFont="1" applyFill="1" applyBorder="1" applyAlignment="1">
      <alignment vertical="center"/>
    </xf>
    <xf numFmtId="0" fontId="23" fillId="6" borderId="31" xfId="0" applyFont="1" applyFill="1" applyBorder="1"/>
    <xf numFmtId="0" fontId="23" fillId="6" borderId="37" xfId="0" applyFont="1" applyFill="1" applyBorder="1"/>
    <xf numFmtId="0" fontId="23" fillId="6" borderId="42" xfId="0" applyFont="1" applyFill="1" applyBorder="1"/>
    <xf numFmtId="0" fontId="23" fillId="6" borderId="33" xfId="0" applyFont="1" applyFill="1" applyBorder="1"/>
    <xf numFmtId="0" fontId="23" fillId="6" borderId="36" xfId="0" applyFont="1" applyFill="1" applyBorder="1"/>
    <xf numFmtId="49" fontId="0" fillId="0" borderId="1" xfId="0" applyNumberFormat="1" applyBorder="1" applyAlignment="1">
      <alignment vertical="top"/>
    </xf>
    <xf numFmtId="49" fontId="0" fillId="0" borderId="1" xfId="0" applyNumberFormat="1" applyBorder="1" applyAlignment="1">
      <alignment vertical="top"/>
    </xf>
    <xf numFmtId="3" fontId="13" fillId="0" borderId="30" xfId="3" applyNumberFormat="1" applyFont="1" applyFill="1" applyBorder="1" applyAlignment="1">
      <alignment vertical="center" wrapText="1"/>
    </xf>
    <xf numFmtId="3" fontId="13" fillId="0" borderId="1" xfId="3" applyNumberFormat="1" applyFont="1" applyFill="1" applyBorder="1" applyAlignment="1">
      <alignment vertical="center" wrapText="1"/>
    </xf>
    <xf numFmtId="3" fontId="13" fillId="0" borderId="16" xfId="3" applyNumberFormat="1" applyFont="1" applyFill="1" applyBorder="1" applyAlignment="1">
      <alignment vertical="center" wrapText="1"/>
    </xf>
    <xf numFmtId="3" fontId="13" fillId="0" borderId="6" xfId="3" applyNumberFormat="1" applyFont="1" applyFill="1" applyBorder="1" applyAlignment="1">
      <alignment vertical="center" wrapText="1"/>
    </xf>
    <xf numFmtId="3" fontId="13" fillId="0" borderId="35" xfId="3" applyNumberFormat="1" applyFont="1" applyFill="1" applyBorder="1" applyAlignment="1">
      <alignment vertical="center" wrapText="1"/>
    </xf>
    <xf numFmtId="164" fontId="3" fillId="0" borderId="30" xfId="12" applyNumberFormat="1" applyFont="1" applyFill="1" applyBorder="1" applyAlignment="1">
      <alignment vertical="center"/>
    </xf>
    <xf numFmtId="164" fontId="3" fillId="0" borderId="1" xfId="12" applyNumberFormat="1" applyFont="1" applyFill="1" applyBorder="1" applyAlignment="1">
      <alignment vertical="center"/>
    </xf>
    <xf numFmtId="164" fontId="2" fillId="0" borderId="1" xfId="12" applyNumberFormat="1" applyFont="1" applyFill="1" applyBorder="1" applyAlignment="1">
      <alignment vertical="center"/>
    </xf>
    <xf numFmtId="0" fontId="3" fillId="6" borderId="37" xfId="3" applyFont="1" applyFill="1" applyBorder="1" applyAlignment="1">
      <alignment vertical="center" wrapText="1"/>
    </xf>
    <xf numFmtId="165" fontId="29" fillId="6" borderId="37" xfId="3" applyNumberFormat="1" applyFont="1" applyFill="1" applyBorder="1" applyAlignment="1">
      <alignment vertical="center"/>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8" xfId="3" applyFont="1" applyFill="1" applyBorder="1" applyAlignment="1">
      <alignment vertical="center" wrapText="1"/>
    </xf>
    <xf numFmtId="0" fontId="3" fillId="0" borderId="18" xfId="3" applyFont="1" applyFill="1" applyBorder="1" applyAlignment="1">
      <alignment vertical="center" wrapText="1"/>
    </xf>
    <xf numFmtId="0" fontId="3" fillId="0" borderId="44"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0"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39"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0" xfId="0" applyFont="1" applyFill="1" applyBorder="1" applyAlignment="1">
      <alignment horizontal="center" vertical="center"/>
    </xf>
    <xf numFmtId="0" fontId="33" fillId="6" borderId="0" xfId="0" applyFont="1" applyFill="1" applyAlignment="1">
      <alignment horizontal="left" wrapText="1"/>
    </xf>
    <xf numFmtId="0" fontId="20" fillId="6" borderId="0" xfId="0" applyFont="1" applyFill="1" applyAlignment="1">
      <alignment horizontal="left" wrapText="1"/>
    </xf>
    <xf numFmtId="0" fontId="0" fillId="6" borderId="2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8"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9"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6"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plz\PLZ_PUBLI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abSelected="1" zoomScaleNormal="100" workbookViewId="0">
      <selection activeCell="C23" sqref="C23"/>
    </sheetView>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7"/>
      <c r="B1" s="37"/>
      <c r="C1" s="37"/>
    </row>
    <row r="2" spans="1:9" ht="21.6" customHeight="1" x14ac:dyDescent="0.2">
      <c r="A2" s="37"/>
      <c r="B2" s="86" t="s">
        <v>409</v>
      </c>
      <c r="C2" s="90" t="s">
        <v>272</v>
      </c>
      <c r="D2" s="318" t="s">
        <v>309</v>
      </c>
    </row>
    <row r="3" spans="1:9" ht="10.15" customHeight="1" x14ac:dyDescent="0.25">
      <c r="A3" s="37"/>
      <c r="B3" s="37"/>
      <c r="C3" s="37"/>
      <c r="D3"/>
    </row>
    <row r="4" spans="1:9" ht="22.15" customHeight="1" x14ac:dyDescent="0.25">
      <c r="A4" s="38"/>
      <c r="B4" s="40" t="s">
        <v>310</v>
      </c>
      <c r="E4"/>
      <c r="G4" s="40"/>
      <c r="H4" s="40"/>
      <c r="I4" s="40"/>
    </row>
    <row r="5" spans="1:9" ht="22.15" customHeight="1" x14ac:dyDescent="0.25">
      <c r="A5" s="38"/>
      <c r="B5" s="319" t="s">
        <v>315</v>
      </c>
      <c r="E5"/>
      <c r="G5" s="40"/>
      <c r="H5" s="40"/>
      <c r="I5" s="40"/>
    </row>
    <row r="6" spans="1:9" ht="55.15" customHeight="1" x14ac:dyDescent="0.2">
      <c r="A6" s="38"/>
      <c r="B6" s="401" t="s">
        <v>314</v>
      </c>
      <c r="C6" s="401"/>
      <c r="D6" s="401"/>
      <c r="E6" s="401"/>
      <c r="F6" s="401"/>
      <c r="G6" s="38"/>
      <c r="H6" s="38"/>
    </row>
    <row r="7" spans="1:9" ht="12" customHeight="1" x14ac:dyDescent="0.2">
      <c r="A7" s="38"/>
      <c r="B7" s="17"/>
      <c r="C7" s="78"/>
      <c r="G7" s="38"/>
      <c r="H7" s="38"/>
    </row>
    <row r="8" spans="1:9" ht="16.5" customHeight="1" x14ac:dyDescent="0.25">
      <c r="A8" s="38"/>
      <c r="B8" s="42" t="s">
        <v>252</v>
      </c>
      <c r="C8" s="38"/>
      <c r="F8"/>
    </row>
    <row r="9" spans="1:9" ht="12" customHeight="1" thickBot="1" x14ac:dyDescent="0.25">
      <c r="A9" s="37"/>
      <c r="B9" s="37"/>
      <c r="C9" s="37"/>
    </row>
    <row r="10" spans="1:9" ht="62.45" customHeight="1" thickBot="1" x14ac:dyDescent="0.25">
      <c r="A10" s="37"/>
      <c r="B10" s="208" t="s">
        <v>93</v>
      </c>
      <c r="C10" s="209" t="s">
        <v>82</v>
      </c>
      <c r="D10" s="208" t="s">
        <v>88</v>
      </c>
      <c r="E10" s="210" t="s">
        <v>266</v>
      </c>
      <c r="F10" s="211" t="s">
        <v>249</v>
      </c>
    </row>
    <row r="11" spans="1:9" ht="16.899999999999999" customHeight="1" x14ac:dyDescent="0.2">
      <c r="A11" s="37"/>
      <c r="B11" s="212"/>
      <c r="C11" s="213" t="s">
        <v>83</v>
      </c>
      <c r="D11" s="214"/>
      <c r="E11" s="214"/>
      <c r="F11" s="214"/>
    </row>
    <row r="12" spans="1:9" ht="16.899999999999999" customHeight="1" x14ac:dyDescent="0.25">
      <c r="A12" s="37"/>
      <c r="B12" s="215" t="s">
        <v>91</v>
      </c>
      <c r="C12" s="216" t="s">
        <v>316</v>
      </c>
      <c r="D12" s="217" t="s">
        <v>324</v>
      </c>
      <c r="E12" s="217" t="s">
        <v>379</v>
      </c>
      <c r="F12" s="218"/>
    </row>
    <row r="13" spans="1:9" ht="16.899999999999999" customHeight="1" x14ac:dyDescent="0.25">
      <c r="A13" s="37"/>
      <c r="B13" s="215" t="s">
        <v>92</v>
      </c>
      <c r="C13" s="216" t="s">
        <v>267</v>
      </c>
      <c r="D13" s="217" t="s">
        <v>324</v>
      </c>
      <c r="E13" s="217" t="s">
        <v>379</v>
      </c>
      <c r="F13" s="219"/>
    </row>
    <row r="14" spans="1:9" ht="16.899999999999999" customHeight="1" x14ac:dyDescent="0.2">
      <c r="A14" s="37"/>
      <c r="B14" s="220"/>
      <c r="C14" s="221" t="s">
        <v>84</v>
      </c>
      <c r="D14" s="222"/>
      <c r="E14" s="222"/>
      <c r="F14" s="222"/>
    </row>
    <row r="15" spans="1:9" ht="16.899999999999999" customHeight="1" x14ac:dyDescent="0.25">
      <c r="A15" s="37"/>
      <c r="B15" s="215" t="s">
        <v>95</v>
      </c>
      <c r="C15" s="374" t="s">
        <v>320</v>
      </c>
      <c r="D15" s="217" t="s">
        <v>325</v>
      </c>
      <c r="E15" s="217" t="s">
        <v>379</v>
      </c>
      <c r="F15" s="218"/>
      <c r="G15"/>
    </row>
    <row r="16" spans="1:9" ht="16.899999999999999" customHeight="1" x14ac:dyDescent="0.25">
      <c r="A16" s="37"/>
      <c r="B16" s="215" t="s">
        <v>96</v>
      </c>
      <c r="C16" s="223" t="s">
        <v>97</v>
      </c>
      <c r="D16" s="217" t="s">
        <v>326</v>
      </c>
      <c r="E16" s="217" t="s">
        <v>379</v>
      </c>
      <c r="F16" s="224"/>
      <c r="G16" s="39"/>
    </row>
    <row r="17" spans="1:8" ht="16.899999999999999" customHeight="1" x14ac:dyDescent="0.25">
      <c r="A17" s="37"/>
      <c r="B17" s="220"/>
      <c r="C17" s="221" t="s">
        <v>248</v>
      </c>
      <c r="D17" s="222"/>
      <c r="E17" s="222"/>
      <c r="F17" s="225"/>
      <c r="G17" s="39"/>
    </row>
    <row r="18" spans="1:8" ht="31.9" customHeight="1" x14ac:dyDescent="0.25">
      <c r="A18" s="37"/>
      <c r="B18" s="226" t="s">
        <v>351</v>
      </c>
      <c r="C18" s="227" t="s">
        <v>147</v>
      </c>
      <c r="D18" s="228" t="s">
        <v>327</v>
      </c>
      <c r="E18" s="228" t="s">
        <v>379</v>
      </c>
      <c r="F18" s="229"/>
      <c r="G18" s="39"/>
    </row>
    <row r="19" spans="1:8" ht="31.9" customHeight="1" x14ac:dyDescent="0.25">
      <c r="A19" s="37"/>
      <c r="B19" s="215" t="s">
        <v>148</v>
      </c>
      <c r="C19" s="216" t="s">
        <v>149</v>
      </c>
      <c r="D19" s="230" t="s">
        <v>328</v>
      </c>
      <c r="E19" s="230" t="s">
        <v>379</v>
      </c>
      <c r="F19" s="224"/>
      <c r="G19" s="39"/>
    </row>
    <row r="20" spans="1:8" ht="31.9" customHeight="1" x14ac:dyDescent="0.25">
      <c r="A20" s="37"/>
      <c r="B20" s="231" t="s">
        <v>150</v>
      </c>
      <c r="C20" s="216" t="s">
        <v>349</v>
      </c>
      <c r="D20" s="230" t="s">
        <v>329</v>
      </c>
      <c r="E20" s="230" t="s">
        <v>379</v>
      </c>
      <c r="F20" s="224"/>
      <c r="G20" s="39"/>
    </row>
    <row r="21" spans="1:8" ht="16.899999999999999" customHeight="1" x14ac:dyDescent="0.25">
      <c r="A21" s="37"/>
      <c r="B21" s="220"/>
      <c r="C21" s="222" t="s">
        <v>76</v>
      </c>
      <c r="D21" s="222"/>
      <c r="E21" s="222"/>
      <c r="F21" s="225"/>
      <c r="G21" s="39"/>
    </row>
    <row r="22" spans="1:8" ht="16.899999999999999" customHeight="1" x14ac:dyDescent="0.25">
      <c r="A22" s="37"/>
      <c r="B22" s="232" t="s">
        <v>89</v>
      </c>
      <c r="C22" s="233" t="s">
        <v>342</v>
      </c>
      <c r="D22" s="233" t="s">
        <v>330</v>
      </c>
      <c r="E22" s="234" t="s">
        <v>379</v>
      </c>
      <c r="F22" s="224"/>
      <c r="G22" s="39"/>
    </row>
    <row r="23" spans="1:8" ht="16.899999999999999" customHeight="1" x14ac:dyDescent="0.25">
      <c r="A23" s="37"/>
      <c r="B23" s="232" t="s">
        <v>90</v>
      </c>
      <c r="C23" s="233" t="s">
        <v>264</v>
      </c>
      <c r="D23" s="233" t="s">
        <v>331</v>
      </c>
      <c r="E23" s="234" t="s">
        <v>379</v>
      </c>
      <c r="F23" s="224"/>
      <c r="G23" s="39"/>
    </row>
    <row r="24" spans="1:8" ht="16.899999999999999" customHeight="1" x14ac:dyDescent="0.25">
      <c r="A24" s="37"/>
      <c r="B24" s="220"/>
      <c r="C24" s="222" t="s">
        <v>362</v>
      </c>
      <c r="D24" s="222"/>
      <c r="E24" s="222"/>
      <c r="F24" s="225"/>
      <c r="G24" s="39"/>
    </row>
    <row r="25" spans="1:8" ht="16.899999999999999" customHeight="1" x14ac:dyDescent="0.25">
      <c r="A25" s="37"/>
      <c r="B25" s="232" t="s">
        <v>79</v>
      </c>
      <c r="C25" s="233" t="s">
        <v>360</v>
      </c>
      <c r="D25" s="233" t="s">
        <v>332</v>
      </c>
      <c r="E25" s="233" t="s">
        <v>379</v>
      </c>
      <c r="F25" s="224"/>
      <c r="G25" s="39"/>
    </row>
    <row r="26" spans="1:8" ht="16.899999999999999" customHeight="1" x14ac:dyDescent="0.25">
      <c r="A26" s="37"/>
      <c r="B26" s="232" t="s">
        <v>80</v>
      </c>
      <c r="C26" s="233" t="s">
        <v>361</v>
      </c>
      <c r="D26" s="233" t="s">
        <v>333</v>
      </c>
      <c r="E26" s="233" t="s">
        <v>379</v>
      </c>
      <c r="F26" s="224"/>
      <c r="G26" s="39"/>
    </row>
    <row r="27" spans="1:8" ht="60" x14ac:dyDescent="0.25">
      <c r="B27" s="220"/>
      <c r="C27" s="221" t="s">
        <v>250</v>
      </c>
      <c r="D27" s="222"/>
      <c r="E27" s="222" t="s">
        <v>380</v>
      </c>
      <c r="F27" s="235" t="s">
        <v>271</v>
      </c>
      <c r="G27" s="39"/>
    </row>
    <row r="28" spans="1:8" ht="16.899999999999999" customHeight="1" x14ac:dyDescent="0.2">
      <c r="B28" s="215" t="s">
        <v>12</v>
      </c>
      <c r="C28" s="216" t="s">
        <v>13</v>
      </c>
      <c r="D28" s="216" t="s">
        <v>335</v>
      </c>
      <c r="E28" s="216"/>
      <c r="F28" s="402" t="s">
        <v>311</v>
      </c>
      <c r="G28" s="39"/>
    </row>
    <row r="29" spans="1:8" ht="16.899999999999999" customHeight="1" x14ac:dyDescent="0.2">
      <c r="B29" s="215" t="s">
        <v>14</v>
      </c>
      <c r="C29" s="216" t="s">
        <v>15</v>
      </c>
      <c r="D29" s="216" t="s">
        <v>336</v>
      </c>
      <c r="E29" s="216"/>
      <c r="F29" s="403"/>
    </row>
    <row r="30" spans="1:8" ht="16.899999999999999" customHeight="1" x14ac:dyDescent="0.2">
      <c r="B30" s="215" t="s">
        <v>16</v>
      </c>
      <c r="C30" s="216" t="s">
        <v>17</v>
      </c>
      <c r="D30" s="216" t="s">
        <v>337</v>
      </c>
      <c r="E30" s="216"/>
      <c r="F30" s="403"/>
    </row>
    <row r="31" spans="1:8" ht="16.899999999999999" customHeight="1" x14ac:dyDescent="0.2">
      <c r="B31" s="215" t="s">
        <v>18</v>
      </c>
      <c r="C31" s="216" t="s">
        <v>19</v>
      </c>
      <c r="D31" s="216" t="s">
        <v>338</v>
      </c>
      <c r="E31" s="216"/>
      <c r="F31" s="404"/>
    </row>
    <row r="32" spans="1:8" ht="21.6" customHeight="1" x14ac:dyDescent="0.25">
      <c r="B32" s="39"/>
      <c r="C32" s="39"/>
      <c r="D32" s="39"/>
      <c r="E32" s="39"/>
      <c r="F32" s="39"/>
      <c r="G32" s="39"/>
      <c r="H32" s="15"/>
    </row>
    <row r="33" spans="2:6" ht="31.15" customHeight="1" x14ac:dyDescent="0.2">
      <c r="B33" s="406" t="s">
        <v>253</v>
      </c>
      <c r="C33" s="406"/>
      <c r="D33" s="406"/>
      <c r="E33" s="406"/>
      <c r="F33" s="80"/>
    </row>
    <row r="34" spans="2:6" ht="48.75" customHeight="1" x14ac:dyDescent="0.2">
      <c r="B34" s="405" t="s">
        <v>334</v>
      </c>
      <c r="C34" s="405"/>
      <c r="D34" s="405"/>
      <c r="E34" s="405"/>
      <c r="F34" s="369"/>
    </row>
    <row r="35" spans="2:6" ht="14.45" customHeight="1" x14ac:dyDescent="0.2">
      <c r="B35" s="87"/>
      <c r="C35" s="88"/>
      <c r="D35" s="88"/>
      <c r="E35" s="88"/>
      <c r="F35" s="88"/>
    </row>
    <row r="36" spans="2:6" x14ac:dyDescent="0.2">
      <c r="B36" s="88"/>
      <c r="C36" s="88"/>
      <c r="D36" s="88"/>
      <c r="E36" s="88"/>
      <c r="F36" s="88"/>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2" sqref="D1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9" t="str">
        <f>+Přehled!B2</f>
        <v>RSJ Custody s.r.o.</v>
      </c>
      <c r="D2" s="318" t="s">
        <v>309</v>
      </c>
    </row>
    <row r="3" spans="2:5" ht="10.15" customHeight="1" x14ac:dyDescent="0.25"/>
    <row r="4" spans="2:5" ht="16.149999999999999" customHeight="1" x14ac:dyDescent="0.25">
      <c r="B4" s="46" t="s">
        <v>294</v>
      </c>
      <c r="C4" s="47"/>
      <c r="D4" s="48"/>
      <c r="E4" s="81"/>
    </row>
    <row r="5" spans="2:5" ht="16.5" customHeight="1" x14ac:dyDescent="0.25">
      <c r="B5" s="407" t="s">
        <v>365</v>
      </c>
      <c r="C5" s="407"/>
      <c r="D5" s="407"/>
      <c r="E5" s="82"/>
    </row>
    <row r="6" spans="2:5" ht="16.5" customHeight="1" x14ac:dyDescent="0.25">
      <c r="B6" s="312" t="s">
        <v>312</v>
      </c>
      <c r="C6" s="19"/>
      <c r="D6" s="8"/>
      <c r="E6" s="82"/>
    </row>
    <row r="7" spans="2:5" ht="16.149999999999999" customHeight="1" x14ac:dyDescent="0.25">
      <c r="B7" s="43" t="s">
        <v>107</v>
      </c>
      <c r="C7" s="44"/>
      <c r="D7" s="45" t="s">
        <v>381</v>
      </c>
    </row>
    <row r="8" spans="2:5" ht="16.149999999999999" customHeight="1" x14ac:dyDescent="0.25">
      <c r="D8" s="101" t="s">
        <v>286</v>
      </c>
    </row>
    <row r="9" spans="2:5" ht="15.75" thickBot="1" x14ac:dyDescent="0.3">
      <c r="D9" s="8"/>
    </row>
    <row r="10" spans="2:5" x14ac:dyDescent="0.25">
      <c r="B10" s="9"/>
      <c r="C10" s="9"/>
      <c r="D10" s="41" t="s">
        <v>5</v>
      </c>
    </row>
    <row r="11" spans="2:5" ht="15.75" thickBot="1" x14ac:dyDescent="0.3">
      <c r="B11" s="10"/>
      <c r="C11" s="11"/>
      <c r="D11" s="110" t="s">
        <v>78</v>
      </c>
    </row>
    <row r="12" spans="2:5" ht="135.75" thickBot="1" x14ac:dyDescent="0.3">
      <c r="B12" s="111">
        <v>1</v>
      </c>
      <c r="C12" s="112" t="s">
        <v>295</v>
      </c>
      <c r="D12" s="377" t="s">
        <v>402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F14" sqref="F14"/>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9" t="str">
        <f>+Přehled!B2</f>
        <v>RSJ Custody s.r.o.</v>
      </c>
      <c r="D2" s="318" t="s">
        <v>309</v>
      </c>
    </row>
    <row r="3" spans="2:6" ht="10.15" customHeight="1" x14ac:dyDescent="0.25"/>
    <row r="4" spans="2:6" ht="15.75" x14ac:dyDescent="0.25">
      <c r="B4" s="66" t="s">
        <v>268</v>
      </c>
      <c r="C4" s="47"/>
      <c r="D4" s="48"/>
      <c r="F4" s="81"/>
    </row>
    <row r="5" spans="2:6" ht="14.45" customHeight="1" x14ac:dyDescent="0.25">
      <c r="B5" s="407" t="s">
        <v>365</v>
      </c>
      <c r="C5" s="407"/>
      <c r="D5" s="407"/>
      <c r="F5" s="82"/>
    </row>
    <row r="6" spans="2:6" ht="16.899999999999999" customHeight="1" x14ac:dyDescent="0.25">
      <c r="B6" s="312" t="s">
        <v>312</v>
      </c>
      <c r="C6" s="19"/>
      <c r="D6" s="8"/>
      <c r="F6" s="82"/>
    </row>
    <row r="7" spans="2:6" x14ac:dyDescent="0.25">
      <c r="B7" s="43" t="s">
        <v>107</v>
      </c>
      <c r="C7" s="44"/>
      <c r="D7" s="45" t="str">
        <f>'IF RM1'!D7</f>
        <v>(31.12.2021)</v>
      </c>
    </row>
    <row r="9" spans="2:6" ht="15.75" thickBot="1" x14ac:dyDescent="0.3">
      <c r="B9" s="8"/>
      <c r="C9" s="8"/>
      <c r="D9" s="8"/>
    </row>
    <row r="10" spans="2:6" ht="16.149999999999999" customHeight="1" x14ac:dyDescent="0.25">
      <c r="B10" s="9"/>
      <c r="C10" s="8"/>
      <c r="D10" s="41" t="s">
        <v>5</v>
      </c>
    </row>
    <row r="11" spans="2:6" ht="16.149999999999999" customHeight="1" thickBot="1" x14ac:dyDescent="0.3">
      <c r="B11" s="10"/>
      <c r="C11" s="84"/>
      <c r="D11" s="110" t="s">
        <v>78</v>
      </c>
    </row>
    <row r="12" spans="2:6" ht="315.75" thickBot="1" x14ac:dyDescent="0.3">
      <c r="B12" s="113">
        <v>1</v>
      </c>
      <c r="C12" s="114" t="s">
        <v>282</v>
      </c>
      <c r="D12" s="378" t="s">
        <v>403</v>
      </c>
    </row>
    <row r="13" spans="2:6" ht="105.75" thickBot="1" x14ac:dyDescent="0.3">
      <c r="B13" s="116">
        <v>2</v>
      </c>
      <c r="C13" s="195" t="s">
        <v>287</v>
      </c>
      <c r="D13" s="378" t="s">
        <v>382</v>
      </c>
    </row>
    <row r="14" spans="2:6" ht="90.75" thickBot="1" x14ac:dyDescent="0.3">
      <c r="B14" s="117">
        <v>3</v>
      </c>
      <c r="C14" s="118" t="s">
        <v>269</v>
      </c>
      <c r="D14" s="378" t="s">
        <v>404</v>
      </c>
    </row>
    <row r="16" spans="2:6" x14ac:dyDescent="0.25">
      <c r="B16" s="85" t="s">
        <v>283</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workbookViewId="0">
      <selection activeCell="D21" sqref="D21"/>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89" t="str">
        <f>+Přehled!B2</f>
        <v>RSJ Custody s.r.o.</v>
      </c>
      <c r="D2" s="318" t="s">
        <v>309</v>
      </c>
    </row>
    <row r="3" spans="2:5" ht="10.15" customHeight="1" x14ac:dyDescent="0.25"/>
    <row r="4" spans="2:5" ht="18.600000000000001" customHeight="1" x14ac:dyDescent="0.25">
      <c r="B4" s="322" t="s">
        <v>321</v>
      </c>
      <c r="C4" s="107"/>
      <c r="D4" s="100"/>
      <c r="E4" s="99"/>
    </row>
    <row r="5" spans="2:5" ht="25.15" customHeight="1" x14ac:dyDescent="0.25">
      <c r="B5" s="408" t="s">
        <v>366</v>
      </c>
      <c r="C5" s="408"/>
      <c r="D5" s="408"/>
    </row>
    <row r="6" spans="2:5" ht="16.149999999999999" customHeight="1" x14ac:dyDescent="0.25">
      <c r="B6" s="22" t="s">
        <v>110</v>
      </c>
      <c r="C6" s="8"/>
      <c r="D6" s="8"/>
    </row>
    <row r="7" spans="2:5" ht="16.149999999999999" customHeight="1" x14ac:dyDescent="0.25">
      <c r="B7" s="312" t="s">
        <v>312</v>
      </c>
      <c r="C7" s="19"/>
      <c r="D7" s="8"/>
    </row>
    <row r="8" spans="2:5" ht="16.149999999999999" customHeight="1" x14ac:dyDescent="0.25">
      <c r="B8" s="43" t="s">
        <v>107</v>
      </c>
      <c r="C8" s="44"/>
      <c r="D8" s="45" t="str">
        <f>'IF RM1'!D7</f>
        <v>(31.12.2021)</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9"/>
      <c r="C12" s="120" t="s">
        <v>322</v>
      </c>
      <c r="D12" s="409" t="s">
        <v>281</v>
      </c>
    </row>
    <row r="13" spans="2:5" ht="15.75" thickBot="1" x14ac:dyDescent="0.3">
      <c r="B13" s="121"/>
      <c r="C13" s="122" t="s">
        <v>265</v>
      </c>
      <c r="D13" s="410"/>
    </row>
    <row r="14" spans="2:5" x14ac:dyDescent="0.25">
      <c r="B14" s="113">
        <v>1</v>
      </c>
      <c r="C14" s="123" t="s">
        <v>405</v>
      </c>
      <c r="D14" s="124">
        <v>1</v>
      </c>
    </row>
    <row r="15" spans="2:5" x14ac:dyDescent="0.25">
      <c r="B15" s="116">
        <v>2</v>
      </c>
      <c r="C15" s="6" t="s">
        <v>406</v>
      </c>
      <c r="D15" s="125">
        <v>4</v>
      </c>
    </row>
    <row r="16" spans="2:5" x14ac:dyDescent="0.25">
      <c r="B16" s="116">
        <v>3</v>
      </c>
      <c r="C16" s="6" t="s">
        <v>407</v>
      </c>
      <c r="D16" s="125">
        <v>2</v>
      </c>
    </row>
    <row r="17" spans="2:4" x14ac:dyDescent="0.25">
      <c r="B17" s="116">
        <v>4</v>
      </c>
      <c r="C17" s="1" t="s">
        <v>408</v>
      </c>
      <c r="D17" s="382">
        <v>8</v>
      </c>
    </row>
    <row r="18" spans="2:4" x14ac:dyDescent="0.25">
      <c r="B18" s="116">
        <v>5</v>
      </c>
      <c r="C18" s="1"/>
      <c r="D18" s="126"/>
    </row>
    <row r="19" spans="2:4" x14ac:dyDescent="0.25">
      <c r="B19" s="127"/>
      <c r="C19" s="1"/>
      <c r="D19" s="126"/>
    </row>
    <row r="20" spans="2:4" ht="15.75" thickBot="1" x14ac:dyDescent="0.3">
      <c r="B20" s="128"/>
      <c r="C20" s="129"/>
      <c r="D20" s="130"/>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B1" workbookViewId="0">
      <selection activeCell="D12" sqref="D1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9" t="str">
        <f>+Přehled!B2</f>
        <v>RSJ Custody s.r.o.</v>
      </c>
      <c r="D2" s="318" t="s">
        <v>309</v>
      </c>
    </row>
    <row r="3" spans="2:5" ht="10.15" customHeight="1" x14ac:dyDescent="0.25"/>
    <row r="4" spans="2:5" ht="19.149999999999999" customHeight="1" x14ac:dyDescent="0.25">
      <c r="B4" s="321" t="s">
        <v>98</v>
      </c>
      <c r="C4" s="53"/>
      <c r="D4" s="48"/>
    </row>
    <row r="5" spans="2:5" ht="20.100000000000001" customHeight="1" x14ac:dyDescent="0.25">
      <c r="B5" s="411" t="s">
        <v>367</v>
      </c>
      <c r="C5" s="411"/>
      <c r="D5" s="411"/>
    </row>
    <row r="6" spans="2:5" ht="20.100000000000001" customHeight="1" x14ac:dyDescent="0.25">
      <c r="B6" s="312" t="s">
        <v>312</v>
      </c>
      <c r="C6" s="19"/>
      <c r="D6" s="8"/>
    </row>
    <row r="7" spans="2:5" ht="20.100000000000001" customHeight="1" x14ac:dyDescent="0.25">
      <c r="B7" s="43" t="s">
        <v>107</v>
      </c>
      <c r="C7" s="44"/>
      <c r="D7" s="45" t="str">
        <f>'IF RM1'!D7</f>
        <v>(31.12.2021)</v>
      </c>
    </row>
    <row r="8" spans="2:5" ht="20.100000000000001" customHeight="1" thickBot="1" x14ac:dyDescent="0.3">
      <c r="B8" s="8"/>
      <c r="C8" s="8"/>
      <c r="D8" s="8"/>
    </row>
    <row r="9" spans="2:5" x14ac:dyDescent="0.25">
      <c r="B9" s="9"/>
      <c r="C9" s="9"/>
      <c r="D9" s="91" t="s">
        <v>5</v>
      </c>
      <c r="E9" s="105" t="s">
        <v>6</v>
      </c>
    </row>
    <row r="10" spans="2:5" ht="15.75" thickBot="1" x14ac:dyDescent="0.3">
      <c r="B10" s="10"/>
      <c r="C10" s="11"/>
      <c r="D10" s="131" t="s">
        <v>78</v>
      </c>
      <c r="E10" s="106" t="s">
        <v>273</v>
      </c>
    </row>
    <row r="11" spans="2:5" ht="14.45" customHeight="1" x14ac:dyDescent="0.25">
      <c r="B11" s="119"/>
      <c r="C11" s="132" t="s">
        <v>99</v>
      </c>
      <c r="D11" s="133"/>
      <c r="E11" s="413" t="s">
        <v>354</v>
      </c>
    </row>
    <row r="12" spans="2:5" ht="60" x14ac:dyDescent="0.25">
      <c r="B12" s="116">
        <v>1</v>
      </c>
      <c r="C12" s="35" t="s">
        <v>284</v>
      </c>
      <c r="D12" s="379" t="s">
        <v>384</v>
      </c>
      <c r="E12" s="414"/>
    </row>
    <row r="13" spans="2:5" ht="14.45" customHeight="1" x14ac:dyDescent="0.25">
      <c r="B13" s="134"/>
      <c r="C13" s="65" t="s">
        <v>100</v>
      </c>
      <c r="D13" s="135"/>
      <c r="E13" s="415" t="s">
        <v>355</v>
      </c>
    </row>
    <row r="14" spans="2:5" ht="14.45" customHeight="1" x14ac:dyDescent="0.25">
      <c r="B14" s="116">
        <v>2</v>
      </c>
      <c r="C14" s="6" t="s">
        <v>308</v>
      </c>
      <c r="D14" s="125" t="s">
        <v>383</v>
      </c>
      <c r="E14" s="416"/>
    </row>
    <row r="15" spans="2:5" x14ac:dyDescent="0.25">
      <c r="B15" s="116">
        <v>3</v>
      </c>
      <c r="C15" s="6" t="s">
        <v>108</v>
      </c>
      <c r="D15" s="125"/>
      <c r="E15" s="416"/>
    </row>
    <row r="16" spans="2:5" ht="15.75" thickBot="1" x14ac:dyDescent="0.3">
      <c r="B16" s="117">
        <v>4</v>
      </c>
      <c r="C16" s="136" t="s">
        <v>109</v>
      </c>
      <c r="D16" s="137"/>
      <c r="E16" s="417"/>
    </row>
    <row r="17" spans="2:4" ht="18.600000000000001" customHeight="1" x14ac:dyDescent="0.25"/>
    <row r="18" spans="2:4" ht="35.450000000000003" customHeight="1" x14ac:dyDescent="0.25">
      <c r="B18" s="412" t="s">
        <v>356</v>
      </c>
      <c r="C18" s="412"/>
      <c r="D18" s="412"/>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0" workbookViewId="0">
      <selection activeCell="E23" sqref="E23"/>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6"/>
      <c r="F1"/>
    </row>
    <row r="2" spans="2:6" ht="15.75" x14ac:dyDescent="0.25">
      <c r="B2" s="89" t="str">
        <f>+Přehled!B2</f>
        <v>RSJ Custody s.r.o.</v>
      </c>
      <c r="D2" s="89"/>
      <c r="E2" s="318" t="s">
        <v>309</v>
      </c>
      <c r="F2"/>
    </row>
    <row r="3" spans="2:6" ht="10.15" customHeight="1" x14ac:dyDescent="0.25">
      <c r="B3" s="36"/>
      <c r="F3"/>
    </row>
    <row r="4" spans="2:6" ht="20.100000000000001" customHeight="1" x14ac:dyDescent="0.25">
      <c r="B4" s="320" t="s">
        <v>339</v>
      </c>
      <c r="C4" s="47"/>
      <c r="D4" s="47"/>
      <c r="E4" s="67"/>
      <c r="F4"/>
    </row>
    <row r="5" spans="2:6" ht="34.9" customHeight="1" x14ac:dyDescent="0.25">
      <c r="B5" s="408" t="s">
        <v>368</v>
      </c>
      <c r="C5" s="421"/>
      <c r="D5" s="421"/>
      <c r="E5" s="421"/>
      <c r="F5"/>
    </row>
    <row r="6" spans="2:6" ht="16.149999999999999" customHeight="1" x14ac:dyDescent="0.25">
      <c r="B6" s="312" t="s">
        <v>312</v>
      </c>
      <c r="C6" s="15"/>
      <c r="D6" s="15"/>
      <c r="F6" s="83"/>
    </row>
    <row r="7" spans="2:6" ht="17.45" customHeight="1" x14ac:dyDescent="0.25">
      <c r="B7" s="43" t="s">
        <v>107</v>
      </c>
      <c r="C7" s="44"/>
      <c r="D7" s="109"/>
      <c r="E7" s="45" t="str">
        <f>'IF RM1'!D7</f>
        <v>(31.12.2021)</v>
      </c>
    </row>
    <row r="8" spans="2:6" x14ac:dyDescent="0.25">
      <c r="B8" s="18"/>
      <c r="E8" s="3"/>
    </row>
    <row r="9" spans="2:6" ht="15.75" thickBot="1" x14ac:dyDescent="0.3">
      <c r="B9" s="18"/>
      <c r="D9" s="103" t="s">
        <v>280</v>
      </c>
      <c r="E9" s="103"/>
    </row>
    <row r="10" spans="2:6" x14ac:dyDescent="0.25">
      <c r="B10" s="4"/>
      <c r="D10" s="138" t="s">
        <v>151</v>
      </c>
      <c r="E10" s="139" t="s">
        <v>152</v>
      </c>
    </row>
    <row r="11" spans="2:6" ht="45.75" thickBot="1" x14ac:dyDescent="0.3">
      <c r="B11" s="4"/>
      <c r="C11" s="4"/>
      <c r="D11" s="140" t="s">
        <v>153</v>
      </c>
      <c r="E11" s="141" t="s">
        <v>154</v>
      </c>
    </row>
    <row r="12" spans="2:6" s="5" customFormat="1" ht="18" customHeight="1" thickBot="1" x14ac:dyDescent="0.3">
      <c r="B12" s="418" t="s">
        <v>155</v>
      </c>
      <c r="C12" s="419"/>
      <c r="D12" s="419"/>
      <c r="E12" s="420"/>
    </row>
    <row r="13" spans="2:6" x14ac:dyDescent="0.25">
      <c r="B13" s="236">
        <v>1</v>
      </c>
      <c r="C13" s="237" t="s">
        <v>156</v>
      </c>
      <c r="D13" s="396">
        <f>D14</f>
        <v>41359825</v>
      </c>
      <c r="E13" s="115"/>
    </row>
    <row r="14" spans="2:6" x14ac:dyDescent="0.25">
      <c r="B14" s="238">
        <v>2</v>
      </c>
      <c r="C14" s="239" t="s">
        <v>157</v>
      </c>
      <c r="D14" s="397">
        <f>D15</f>
        <v>41359825</v>
      </c>
      <c r="E14" s="142"/>
    </row>
    <row r="15" spans="2:6" x14ac:dyDescent="0.25">
      <c r="B15" s="238">
        <v>3</v>
      </c>
      <c r="C15" s="239" t="s">
        <v>158</v>
      </c>
      <c r="D15" s="397">
        <f>D16+D18+D24</f>
        <v>41359825</v>
      </c>
      <c r="E15" s="142"/>
    </row>
    <row r="16" spans="2:6" x14ac:dyDescent="0.25">
      <c r="B16" s="116">
        <v>4</v>
      </c>
      <c r="C16" s="6" t="s">
        <v>159</v>
      </c>
      <c r="D16" s="397">
        <v>36000000</v>
      </c>
      <c r="E16" s="142" t="s">
        <v>428</v>
      </c>
    </row>
    <row r="17" spans="2:5" x14ac:dyDescent="0.25">
      <c r="B17" s="116">
        <v>5</v>
      </c>
      <c r="C17" s="6" t="s">
        <v>160</v>
      </c>
      <c r="D17" s="397"/>
      <c r="E17" s="142"/>
    </row>
    <row r="18" spans="2:5" x14ac:dyDescent="0.25">
      <c r="B18" s="116">
        <v>6</v>
      </c>
      <c r="C18" s="6" t="s">
        <v>161</v>
      </c>
      <c r="D18" s="397">
        <v>6201545</v>
      </c>
      <c r="E18" s="142" t="s">
        <v>429</v>
      </c>
    </row>
    <row r="19" spans="2:5" x14ac:dyDescent="0.25">
      <c r="B19" s="116">
        <v>7</v>
      </c>
      <c r="C19" s="6" t="s">
        <v>162</v>
      </c>
      <c r="D19" s="397"/>
      <c r="E19" s="142"/>
    </row>
    <row r="20" spans="2:5" x14ac:dyDescent="0.25">
      <c r="B20" s="116">
        <v>8</v>
      </c>
      <c r="C20" s="6" t="s">
        <v>163</v>
      </c>
      <c r="D20" s="397"/>
      <c r="E20" s="142"/>
    </row>
    <row r="21" spans="2:5" x14ac:dyDescent="0.25">
      <c r="B21" s="116">
        <v>9</v>
      </c>
      <c r="C21" s="6" t="s">
        <v>164</v>
      </c>
      <c r="D21" s="397"/>
      <c r="E21" s="142"/>
    </row>
    <row r="22" spans="2:5" x14ac:dyDescent="0.25">
      <c r="B22" s="116">
        <v>10</v>
      </c>
      <c r="C22" s="6" t="s">
        <v>165</v>
      </c>
      <c r="D22" s="397"/>
      <c r="E22" s="142"/>
    </row>
    <row r="23" spans="2:5" x14ac:dyDescent="0.25">
      <c r="B23" s="116">
        <v>11</v>
      </c>
      <c r="C23" s="6" t="s">
        <v>163</v>
      </c>
      <c r="D23" s="397"/>
      <c r="E23" s="142"/>
    </row>
    <row r="24" spans="2:5" x14ac:dyDescent="0.25">
      <c r="B24" s="116">
        <v>12</v>
      </c>
      <c r="C24" s="6" t="s">
        <v>166</v>
      </c>
      <c r="D24" s="397">
        <f>D31</f>
        <v>-841720</v>
      </c>
      <c r="E24" s="142"/>
    </row>
    <row r="25" spans="2:5" x14ac:dyDescent="0.25">
      <c r="B25" s="116">
        <v>13</v>
      </c>
      <c r="C25" s="240" t="s">
        <v>167</v>
      </c>
      <c r="D25" s="397"/>
      <c r="E25" s="142"/>
    </row>
    <row r="26" spans="2:5" x14ac:dyDescent="0.25">
      <c r="B26" s="116">
        <v>14</v>
      </c>
      <c r="C26" s="241" t="s">
        <v>168</v>
      </c>
      <c r="D26" s="397"/>
      <c r="E26" s="142"/>
    </row>
    <row r="27" spans="2:5" x14ac:dyDescent="0.25">
      <c r="B27" s="116">
        <v>15</v>
      </c>
      <c r="C27" s="241" t="s">
        <v>169</v>
      </c>
      <c r="D27" s="397"/>
      <c r="E27" s="142"/>
    </row>
    <row r="28" spans="2:5" x14ac:dyDescent="0.25">
      <c r="B28" s="116">
        <v>16</v>
      </c>
      <c r="C28" s="241" t="s">
        <v>170</v>
      </c>
      <c r="D28" s="397"/>
      <c r="E28" s="142"/>
    </row>
    <row r="29" spans="2:5" x14ac:dyDescent="0.25">
      <c r="B29" s="116">
        <v>17</v>
      </c>
      <c r="C29" s="240" t="s">
        <v>171</v>
      </c>
      <c r="D29" s="397"/>
      <c r="E29" s="142"/>
    </row>
    <row r="30" spans="2:5" x14ac:dyDescent="0.25">
      <c r="B30" s="116">
        <v>18</v>
      </c>
      <c r="C30" s="240" t="s">
        <v>172</v>
      </c>
      <c r="D30" s="397"/>
      <c r="E30" s="142"/>
    </row>
    <row r="31" spans="2:5" x14ac:dyDescent="0.25">
      <c r="B31" s="116">
        <v>19</v>
      </c>
      <c r="C31" s="240" t="s">
        <v>173</v>
      </c>
      <c r="D31" s="397">
        <v>-841720</v>
      </c>
      <c r="E31" s="142" t="s">
        <v>430</v>
      </c>
    </row>
    <row r="32" spans="2:5" ht="30" x14ac:dyDescent="0.25">
      <c r="B32" s="116">
        <v>20</v>
      </c>
      <c r="C32" s="242" t="s">
        <v>174</v>
      </c>
      <c r="D32" s="398"/>
      <c r="E32" s="243"/>
    </row>
    <row r="33" spans="2:5" x14ac:dyDescent="0.25">
      <c r="B33" s="116">
        <v>21</v>
      </c>
      <c r="C33" s="242" t="s">
        <v>175</v>
      </c>
      <c r="D33" s="398"/>
      <c r="E33" s="243"/>
    </row>
    <row r="34" spans="2:5" ht="30" x14ac:dyDescent="0.25">
      <c r="B34" s="116">
        <v>22</v>
      </c>
      <c r="C34" s="242" t="s">
        <v>176</v>
      </c>
      <c r="D34" s="398"/>
      <c r="E34" s="243"/>
    </row>
    <row r="35" spans="2:5" ht="30" x14ac:dyDescent="0.25">
      <c r="B35" s="116">
        <v>23</v>
      </c>
      <c r="C35" s="244" t="s">
        <v>177</v>
      </c>
      <c r="D35" s="397"/>
      <c r="E35" s="142"/>
    </row>
    <row r="36" spans="2:5" ht="30" x14ac:dyDescent="0.25">
      <c r="B36" s="116">
        <v>24</v>
      </c>
      <c r="C36" s="244" t="s">
        <v>178</v>
      </c>
      <c r="D36" s="397"/>
      <c r="E36" s="142"/>
    </row>
    <row r="37" spans="2:5" x14ac:dyDescent="0.25">
      <c r="B37" s="116">
        <v>25</v>
      </c>
      <c r="C37" s="244" t="s">
        <v>179</v>
      </c>
      <c r="D37" s="397"/>
      <c r="E37" s="142"/>
    </row>
    <row r="38" spans="2:5" x14ac:dyDescent="0.25">
      <c r="B38" s="116">
        <v>26</v>
      </c>
      <c r="C38" s="244" t="s">
        <v>180</v>
      </c>
      <c r="D38" s="397"/>
      <c r="E38" s="142"/>
    </row>
    <row r="39" spans="2:5" x14ac:dyDescent="0.25">
      <c r="B39" s="116">
        <v>27</v>
      </c>
      <c r="C39" s="245" t="s">
        <v>181</v>
      </c>
      <c r="D39" s="397"/>
      <c r="E39" s="142"/>
    </row>
    <row r="40" spans="2:5" x14ac:dyDescent="0.25">
      <c r="B40" s="116">
        <v>28</v>
      </c>
      <c r="C40" s="246" t="s">
        <v>182</v>
      </c>
      <c r="D40" s="397"/>
      <c r="E40" s="142"/>
    </row>
    <row r="41" spans="2:5" x14ac:dyDescent="0.25">
      <c r="B41" s="116">
        <v>29</v>
      </c>
      <c r="C41" s="35" t="s">
        <v>183</v>
      </c>
      <c r="D41" s="397"/>
      <c r="E41" s="142"/>
    </row>
    <row r="42" spans="2:5" x14ac:dyDescent="0.25">
      <c r="B42" s="116">
        <v>30</v>
      </c>
      <c r="C42" s="35" t="s">
        <v>160</v>
      </c>
      <c r="D42" s="397"/>
      <c r="E42" s="142"/>
    </row>
    <row r="43" spans="2:5" x14ac:dyDescent="0.25">
      <c r="B43" s="116">
        <v>31</v>
      </c>
      <c r="C43" s="35" t="s">
        <v>184</v>
      </c>
      <c r="D43" s="397"/>
      <c r="E43" s="142"/>
    </row>
    <row r="44" spans="2:5" x14ac:dyDescent="0.25">
      <c r="B44" s="116">
        <v>32</v>
      </c>
      <c r="C44" s="244" t="s">
        <v>185</v>
      </c>
      <c r="D44" s="397"/>
      <c r="E44" s="142"/>
    </row>
    <row r="45" spans="2:5" x14ac:dyDescent="0.25">
      <c r="B45" s="116">
        <v>33</v>
      </c>
      <c r="C45" s="247" t="s">
        <v>186</v>
      </c>
      <c r="D45" s="397"/>
      <c r="E45" s="142"/>
    </row>
    <row r="46" spans="2:5" x14ac:dyDescent="0.25">
      <c r="B46" s="116">
        <v>34</v>
      </c>
      <c r="C46" s="247" t="s">
        <v>187</v>
      </c>
      <c r="D46" s="397"/>
      <c r="E46" s="142"/>
    </row>
    <row r="47" spans="2:5" x14ac:dyDescent="0.25">
      <c r="B47" s="116">
        <v>35</v>
      </c>
      <c r="C47" s="247" t="s">
        <v>188</v>
      </c>
      <c r="D47" s="397"/>
      <c r="E47" s="142"/>
    </row>
    <row r="48" spans="2:5" ht="30" x14ac:dyDescent="0.25">
      <c r="B48" s="116">
        <v>36</v>
      </c>
      <c r="C48" s="244" t="s">
        <v>189</v>
      </c>
      <c r="D48" s="397"/>
      <c r="E48" s="142"/>
    </row>
    <row r="49" spans="2:5" ht="30" x14ac:dyDescent="0.25">
      <c r="B49" s="116">
        <v>37</v>
      </c>
      <c r="C49" s="244" t="s">
        <v>190</v>
      </c>
      <c r="D49" s="6"/>
      <c r="E49" s="142"/>
    </row>
    <row r="50" spans="2:5" x14ac:dyDescent="0.25">
      <c r="B50" s="116">
        <v>38</v>
      </c>
      <c r="C50" s="244" t="s">
        <v>180</v>
      </c>
      <c r="D50" s="6"/>
      <c r="E50" s="142"/>
    </row>
    <row r="51" spans="2:5" x14ac:dyDescent="0.25">
      <c r="B51" s="116">
        <v>39</v>
      </c>
      <c r="C51" s="245" t="s">
        <v>191</v>
      </c>
      <c r="D51" s="6"/>
      <c r="E51" s="142"/>
    </row>
    <row r="52" spans="2:5" x14ac:dyDescent="0.25">
      <c r="B52" s="116">
        <v>40</v>
      </c>
      <c r="C52" s="246" t="s">
        <v>192</v>
      </c>
      <c r="D52" s="6"/>
      <c r="E52" s="142"/>
    </row>
    <row r="53" spans="2:5" x14ac:dyDescent="0.25">
      <c r="B53" s="116">
        <v>41</v>
      </c>
      <c r="C53" s="35" t="s">
        <v>183</v>
      </c>
      <c r="D53" s="6"/>
      <c r="E53" s="142"/>
    </row>
    <row r="54" spans="2:5" x14ac:dyDescent="0.25">
      <c r="B54" s="116">
        <v>42</v>
      </c>
      <c r="C54" s="35" t="s">
        <v>160</v>
      </c>
      <c r="D54" s="6"/>
      <c r="E54" s="142"/>
    </row>
    <row r="55" spans="2:5" x14ac:dyDescent="0.25">
      <c r="B55" s="116">
        <v>43</v>
      </c>
      <c r="C55" s="35" t="s">
        <v>193</v>
      </c>
      <c r="D55" s="6"/>
      <c r="E55" s="142"/>
    </row>
    <row r="56" spans="2:5" x14ac:dyDescent="0.25">
      <c r="B56" s="116">
        <v>44</v>
      </c>
      <c r="C56" s="244" t="s">
        <v>194</v>
      </c>
      <c r="D56" s="6"/>
      <c r="E56" s="142"/>
    </row>
    <row r="57" spans="2:5" x14ac:dyDescent="0.25">
      <c r="B57" s="116">
        <v>45</v>
      </c>
      <c r="C57" s="247" t="s">
        <v>195</v>
      </c>
      <c r="D57" s="6"/>
      <c r="E57" s="142"/>
    </row>
    <row r="58" spans="2:5" x14ac:dyDescent="0.25">
      <c r="B58" s="116">
        <v>46</v>
      </c>
      <c r="C58" s="247" t="s">
        <v>196</v>
      </c>
      <c r="D58" s="6"/>
      <c r="E58" s="142"/>
    </row>
    <row r="59" spans="2:5" x14ac:dyDescent="0.25">
      <c r="B59" s="116">
        <v>47</v>
      </c>
      <c r="C59" s="247" t="s">
        <v>197</v>
      </c>
      <c r="D59" s="6"/>
      <c r="E59" s="142"/>
    </row>
    <row r="60" spans="2:5" ht="30" x14ac:dyDescent="0.25">
      <c r="B60" s="116">
        <v>48</v>
      </c>
      <c r="C60" s="244" t="s">
        <v>198</v>
      </c>
      <c r="D60" s="6"/>
      <c r="E60" s="142"/>
    </row>
    <row r="61" spans="2:5" ht="30" x14ac:dyDescent="0.25">
      <c r="B61" s="116">
        <v>49</v>
      </c>
      <c r="C61" s="244" t="s">
        <v>199</v>
      </c>
      <c r="D61" s="6"/>
      <c r="E61" s="142"/>
    </row>
    <row r="62" spans="2:5" ht="15.75" thickBot="1" x14ac:dyDescent="0.3">
      <c r="B62" s="117">
        <v>50</v>
      </c>
      <c r="C62" s="248" t="s">
        <v>200</v>
      </c>
      <c r="D62" s="136"/>
      <c r="E62" s="249"/>
    </row>
    <row r="63" spans="2:5" x14ac:dyDescent="0.25">
      <c r="B63" s="51"/>
      <c r="C63" s="52"/>
      <c r="D63" s="52"/>
      <c r="E63" s="52"/>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7" workbookViewId="0">
      <selection activeCell="D33" sqref="D33"/>
    </sheetView>
  </sheetViews>
  <sheetFormatPr defaultColWidth="11" defaultRowHeight="12.75" x14ac:dyDescent="0.2"/>
  <cols>
    <col min="1" max="1" width="3.7109375" style="323" customWidth="1"/>
    <col min="2" max="2" width="7" style="323" customWidth="1"/>
    <col min="3" max="3" width="47.7109375" style="323" customWidth="1"/>
    <col min="4" max="4" width="42.42578125" style="323" customWidth="1"/>
    <col min="5" max="5" width="33.7109375" style="323" customWidth="1"/>
    <col min="6" max="6" width="29.7109375" style="323" customWidth="1"/>
    <col min="7" max="7" width="25" style="323" customWidth="1"/>
    <col min="8" max="16384" width="11" style="323"/>
  </cols>
  <sheetData>
    <row r="1" spans="2:7" ht="10.15" customHeight="1" x14ac:dyDescent="0.2"/>
    <row r="2" spans="2:7" ht="15.75" x14ac:dyDescent="0.25">
      <c r="B2" s="324" t="str">
        <f>+Přehled!B2</f>
        <v>RSJ Custody s.r.o.</v>
      </c>
      <c r="D2" s="324"/>
      <c r="F2" s="318" t="s">
        <v>309</v>
      </c>
    </row>
    <row r="3" spans="2:7" ht="10.15" customHeight="1" x14ac:dyDescent="0.2"/>
    <row r="4" spans="2:7" ht="15.75" x14ac:dyDescent="0.25">
      <c r="B4" s="66" t="s">
        <v>254</v>
      </c>
      <c r="C4" s="325"/>
      <c r="D4" s="325"/>
      <c r="E4" s="325"/>
      <c r="F4" s="326"/>
      <c r="G4" s="71"/>
    </row>
    <row r="5" spans="2:7" ht="34.35" customHeight="1" x14ac:dyDescent="0.25">
      <c r="B5" s="423" t="s">
        <v>369</v>
      </c>
      <c r="C5" s="423"/>
      <c r="D5" s="423"/>
      <c r="E5" s="423"/>
      <c r="F5" s="423"/>
      <c r="G5" s="71"/>
    </row>
    <row r="6" spans="2:7" ht="16.149999999999999" customHeight="1" x14ac:dyDescent="0.25">
      <c r="B6" s="327" t="s">
        <v>312</v>
      </c>
      <c r="C6" s="19"/>
      <c r="E6" s="71"/>
      <c r="G6" s="71"/>
    </row>
    <row r="7" spans="2:7" ht="16.149999999999999" customHeight="1" x14ac:dyDescent="0.2">
      <c r="B7" s="328" t="s">
        <v>296</v>
      </c>
      <c r="C7" s="328"/>
      <c r="D7" s="328"/>
      <c r="E7" s="328"/>
      <c r="F7" s="328"/>
    </row>
    <row r="8" spans="2:7" ht="16.149999999999999" customHeight="1" x14ac:dyDescent="0.2">
      <c r="B8" s="363" t="s">
        <v>317</v>
      </c>
      <c r="C8" s="329"/>
      <c r="D8" s="329"/>
      <c r="E8" s="329"/>
      <c r="F8" s="329"/>
    </row>
    <row r="9" spans="2:7" ht="16.149999999999999" customHeight="1" x14ac:dyDescent="0.25">
      <c r="B9" s="330" t="s">
        <v>107</v>
      </c>
      <c r="C9" s="331"/>
      <c r="D9" s="331"/>
      <c r="E9" s="109"/>
      <c r="F9" s="45" t="str">
        <f>'IF RM1'!D7</f>
        <v>(31.12.2021)</v>
      </c>
    </row>
    <row r="10" spans="2:7" ht="15" x14ac:dyDescent="0.25">
      <c r="B10" s="329"/>
      <c r="C10" s="71"/>
      <c r="D10" s="329"/>
      <c r="E10" s="329"/>
      <c r="F10" s="329"/>
    </row>
    <row r="11" spans="2:7" ht="15.75" thickBot="1" x14ac:dyDescent="0.3">
      <c r="B11" s="329"/>
      <c r="C11" s="71"/>
      <c r="D11" s="329"/>
      <c r="E11" s="332" t="s">
        <v>280</v>
      </c>
      <c r="F11" s="329"/>
    </row>
    <row r="12" spans="2:7" ht="15" x14ac:dyDescent="0.25">
      <c r="B12" s="333"/>
      <c r="C12" s="334"/>
      <c r="D12" s="335" t="s">
        <v>5</v>
      </c>
      <c r="E12" s="366" t="s">
        <v>6</v>
      </c>
      <c r="F12" s="336" t="s">
        <v>7</v>
      </c>
    </row>
    <row r="13" spans="2:7" ht="30" x14ac:dyDescent="0.25">
      <c r="B13" s="333"/>
      <c r="C13" s="337"/>
      <c r="D13" s="338" t="s">
        <v>201</v>
      </c>
      <c r="E13" s="367" t="s">
        <v>202</v>
      </c>
      <c r="F13" s="339" t="s">
        <v>357</v>
      </c>
    </row>
    <row r="14" spans="2:7" ht="15.75" thickBot="1" x14ac:dyDescent="0.3">
      <c r="B14" s="333"/>
      <c r="C14" s="337"/>
      <c r="D14" s="340" t="s">
        <v>203</v>
      </c>
      <c r="E14" s="368" t="s">
        <v>203</v>
      </c>
      <c r="F14" s="341"/>
    </row>
    <row r="15" spans="2:7" ht="16.5" customHeight="1" thickBot="1" x14ac:dyDescent="0.25">
      <c r="B15" s="424" t="s">
        <v>204</v>
      </c>
      <c r="C15" s="425"/>
      <c r="D15" s="425"/>
      <c r="E15" s="425"/>
      <c r="F15" s="426"/>
    </row>
    <row r="16" spans="2:7" ht="15" x14ac:dyDescent="0.2">
      <c r="B16" s="342">
        <v>1</v>
      </c>
      <c r="C16" s="343" t="s">
        <v>414</v>
      </c>
      <c r="D16" s="391">
        <v>29179</v>
      </c>
      <c r="E16" s="360"/>
      <c r="F16" s="375"/>
    </row>
    <row r="17" spans="2:6" ht="15" x14ac:dyDescent="0.2">
      <c r="B17" s="344">
        <v>2</v>
      </c>
      <c r="C17" s="345" t="s">
        <v>415</v>
      </c>
      <c r="D17" s="392">
        <v>24388073.489999998</v>
      </c>
      <c r="E17" s="361"/>
      <c r="F17" s="355"/>
    </row>
    <row r="18" spans="2:6" ht="15" x14ac:dyDescent="0.2">
      <c r="B18" s="344">
        <v>3</v>
      </c>
      <c r="C18" s="389" t="s">
        <v>416</v>
      </c>
      <c r="D18" s="392">
        <v>522711.12</v>
      </c>
      <c r="E18" s="361"/>
      <c r="F18" s="347"/>
    </row>
    <row r="19" spans="2:6" ht="15" x14ac:dyDescent="0.2">
      <c r="B19" s="344">
        <v>4</v>
      </c>
      <c r="C19" s="390" t="s">
        <v>417</v>
      </c>
      <c r="D19" s="392">
        <v>841720.26</v>
      </c>
      <c r="E19" s="361"/>
      <c r="F19" s="346">
        <v>19</v>
      </c>
    </row>
    <row r="20" spans="2:6" ht="15" x14ac:dyDescent="0.2">
      <c r="B20" s="344">
        <v>5</v>
      </c>
      <c r="C20" s="390" t="s">
        <v>418</v>
      </c>
      <c r="D20" s="392">
        <v>26926886.09</v>
      </c>
      <c r="E20" s="361"/>
      <c r="F20" s="346"/>
    </row>
    <row r="21" spans="2:6" ht="15" x14ac:dyDescent="0.2">
      <c r="B21" s="344">
        <v>6</v>
      </c>
      <c r="C21" s="348" t="s">
        <v>419</v>
      </c>
      <c r="D21" s="392">
        <v>29300703.129999999</v>
      </c>
      <c r="E21" s="361"/>
      <c r="F21" s="346"/>
    </row>
    <row r="22" spans="2:6" ht="15" x14ac:dyDescent="0.2">
      <c r="B22" s="344">
        <v>7</v>
      </c>
      <c r="C22" s="348" t="s">
        <v>420</v>
      </c>
      <c r="D22" s="392">
        <v>1335136.74</v>
      </c>
      <c r="E22" s="361"/>
      <c r="F22" s="346"/>
    </row>
    <row r="23" spans="2:6" ht="15" x14ac:dyDescent="0.2">
      <c r="B23" s="344"/>
      <c r="C23" s="348"/>
      <c r="D23" s="392"/>
      <c r="E23" s="361"/>
      <c r="F23" s="346"/>
    </row>
    <row r="24" spans="2:6" ht="15" x14ac:dyDescent="0.2">
      <c r="B24" s="344"/>
      <c r="C24" s="345"/>
      <c r="D24" s="392"/>
      <c r="E24" s="361"/>
      <c r="F24" s="346"/>
    </row>
    <row r="25" spans="2:6" ht="15.75" thickBot="1" x14ac:dyDescent="0.25">
      <c r="B25" s="349" t="s">
        <v>11</v>
      </c>
      <c r="C25" s="350" t="s">
        <v>205</v>
      </c>
      <c r="D25" s="393">
        <f>SUM(D16:D24)</f>
        <v>83344409.829999998</v>
      </c>
      <c r="E25" s="362"/>
      <c r="F25" s="351"/>
    </row>
    <row r="26" spans="2:6" ht="16.5" customHeight="1" thickBot="1" x14ac:dyDescent="0.25">
      <c r="B26" s="424" t="s">
        <v>206</v>
      </c>
      <c r="C26" s="425"/>
      <c r="D26" s="425"/>
      <c r="E26" s="425"/>
      <c r="F26" s="426"/>
    </row>
    <row r="27" spans="2:6" ht="15" x14ac:dyDescent="0.2">
      <c r="B27" s="352">
        <v>1</v>
      </c>
      <c r="C27" s="353" t="s">
        <v>421</v>
      </c>
      <c r="D27" s="394">
        <v>33417113.760000002</v>
      </c>
      <c r="E27" s="364"/>
      <c r="F27" s="354"/>
    </row>
    <row r="28" spans="2:6" ht="15" x14ac:dyDescent="0.2">
      <c r="B28" s="344">
        <v>2</v>
      </c>
      <c r="C28" s="345" t="s">
        <v>422</v>
      </c>
      <c r="D28" s="392">
        <v>63065.66</v>
      </c>
      <c r="E28" s="361"/>
      <c r="F28" s="355"/>
    </row>
    <row r="29" spans="2:6" ht="15" x14ac:dyDescent="0.2">
      <c r="B29" s="344">
        <v>3</v>
      </c>
      <c r="C29" s="345" t="s">
        <v>423</v>
      </c>
      <c r="D29" s="392">
        <v>2313675</v>
      </c>
      <c r="E29" s="361"/>
      <c r="F29" s="355"/>
    </row>
    <row r="30" spans="2:6" ht="15" x14ac:dyDescent="0.2">
      <c r="B30" s="344"/>
      <c r="C30" s="345"/>
      <c r="D30" s="392"/>
      <c r="E30" s="361"/>
      <c r="F30" s="355"/>
    </row>
    <row r="31" spans="2:6" ht="15" x14ac:dyDescent="0.2">
      <c r="B31" s="344"/>
      <c r="C31" s="348"/>
      <c r="D31" s="392"/>
      <c r="E31" s="361"/>
      <c r="F31" s="355"/>
    </row>
    <row r="32" spans="2:6" ht="15" x14ac:dyDescent="0.2">
      <c r="B32" s="344"/>
      <c r="C32" s="345"/>
      <c r="D32" s="392"/>
      <c r="E32" s="361"/>
      <c r="F32" s="355"/>
    </row>
    <row r="33" spans="2:6" ht="15" x14ac:dyDescent="0.2">
      <c r="B33" s="344"/>
      <c r="C33" s="345"/>
      <c r="D33" s="392"/>
      <c r="E33" s="361"/>
      <c r="F33" s="355"/>
    </row>
    <row r="34" spans="2:6" ht="15" x14ac:dyDescent="0.2">
      <c r="B34" s="344"/>
      <c r="C34" s="345"/>
      <c r="D34" s="392"/>
      <c r="E34" s="361"/>
      <c r="F34" s="355"/>
    </row>
    <row r="35" spans="2:6" ht="15.75" thickBot="1" x14ac:dyDescent="0.25">
      <c r="B35" s="349" t="s">
        <v>11</v>
      </c>
      <c r="C35" s="350" t="s">
        <v>207</v>
      </c>
      <c r="D35" s="393">
        <f>SUM(D27:D34)</f>
        <v>35793854.420000002</v>
      </c>
      <c r="E35" s="362"/>
      <c r="F35" s="356"/>
    </row>
    <row r="36" spans="2:6" ht="16.5" customHeight="1" thickBot="1" x14ac:dyDescent="0.25">
      <c r="B36" s="424" t="s">
        <v>208</v>
      </c>
      <c r="C36" s="425"/>
      <c r="D36" s="425"/>
      <c r="E36" s="425"/>
      <c r="F36" s="426"/>
    </row>
    <row r="37" spans="2:6" ht="15" x14ac:dyDescent="0.2">
      <c r="B37" s="352">
        <v>4</v>
      </c>
      <c r="C37" s="353" t="s">
        <v>424</v>
      </c>
      <c r="D37" s="394">
        <v>36000000</v>
      </c>
      <c r="E37" s="364"/>
      <c r="F37" s="354">
        <v>4</v>
      </c>
    </row>
    <row r="38" spans="2:6" ht="15" x14ac:dyDescent="0.2">
      <c r="B38" s="344">
        <v>5</v>
      </c>
      <c r="C38" s="348" t="s">
        <v>425</v>
      </c>
      <c r="D38" s="392">
        <v>1300000</v>
      </c>
      <c r="E38" s="361"/>
      <c r="F38" s="355"/>
    </row>
    <row r="39" spans="2:6" ht="30" x14ac:dyDescent="0.2">
      <c r="B39" s="344">
        <v>6</v>
      </c>
      <c r="C39" s="348" t="s">
        <v>426</v>
      </c>
      <c r="D39" s="392">
        <v>6201545.0099999998</v>
      </c>
      <c r="E39" s="361"/>
      <c r="F39" s="355">
        <v>6</v>
      </c>
    </row>
    <row r="40" spans="2:6" ht="15" x14ac:dyDescent="0.2">
      <c r="B40" s="344">
        <v>7</v>
      </c>
      <c r="C40" s="345" t="s">
        <v>427</v>
      </c>
      <c r="D40" s="392">
        <v>4049010.4</v>
      </c>
      <c r="E40" s="361"/>
      <c r="F40" s="355"/>
    </row>
    <row r="41" spans="2:6" ht="15.75" thickBot="1" x14ac:dyDescent="0.25">
      <c r="B41" s="357" t="s">
        <v>11</v>
      </c>
      <c r="C41" s="358" t="s">
        <v>209</v>
      </c>
      <c r="D41" s="395">
        <f>SUM(D37:D40)</f>
        <v>47550555.409999996</v>
      </c>
      <c r="E41" s="365"/>
      <c r="F41" s="359"/>
    </row>
    <row r="43" spans="2:6" ht="77.650000000000006" customHeight="1" x14ac:dyDescent="0.2">
      <c r="B43" s="422" t="s">
        <v>340</v>
      </c>
      <c r="C43" s="422"/>
      <c r="D43" s="422"/>
      <c r="E43" s="422"/>
      <c r="F43" s="422"/>
    </row>
    <row r="44" spans="2:6" ht="9.6" customHeight="1" x14ac:dyDescent="0.2"/>
    <row r="45" spans="2:6" ht="28.15" customHeight="1" x14ac:dyDescent="0.2">
      <c r="B45" s="422" t="s">
        <v>352</v>
      </c>
      <c r="C45" s="422"/>
      <c r="D45" s="422"/>
      <c r="E45" s="422"/>
      <c r="F45" s="422"/>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C1" workbookViewId="0">
      <selection activeCell="D48" sqref="D48"/>
    </sheetView>
  </sheetViews>
  <sheetFormatPr defaultColWidth="11" defaultRowHeight="12.75" x14ac:dyDescent="0.2"/>
  <cols>
    <col min="1" max="1" width="3.7109375" style="8" customWidth="1"/>
    <col min="2" max="2" width="7.7109375" style="8" customWidth="1"/>
    <col min="3" max="3" width="82.85546875" style="8" customWidth="1"/>
    <col min="4" max="4" width="49.5703125" style="8" customWidth="1"/>
    <col min="5" max="5" width="28.42578125" style="8" customWidth="1"/>
    <col min="6" max="16384" width="11" style="8"/>
  </cols>
  <sheetData>
    <row r="1" spans="2:5" ht="10.15" customHeight="1" x14ac:dyDescent="0.2"/>
    <row r="2" spans="2:5" ht="15.75" x14ac:dyDescent="0.25">
      <c r="B2" s="89" t="str">
        <f>+Přehled!B2</f>
        <v>RSJ Custody s.r.o.</v>
      </c>
      <c r="D2" s="318" t="s">
        <v>309</v>
      </c>
    </row>
    <row r="3" spans="2:5" ht="10.15" customHeight="1" x14ac:dyDescent="0.2"/>
    <row r="4" spans="2:5" ht="15.75" x14ac:dyDescent="0.25">
      <c r="B4" s="46" t="s">
        <v>348</v>
      </c>
      <c r="C4" s="53"/>
      <c r="D4" s="48"/>
      <c r="E4"/>
    </row>
    <row r="5" spans="2:5" ht="37.9" customHeight="1" x14ac:dyDescent="0.25">
      <c r="B5" s="408" t="s">
        <v>370</v>
      </c>
      <c r="C5" s="433"/>
      <c r="D5" s="433"/>
      <c r="E5"/>
    </row>
    <row r="6" spans="2:5" ht="16.149999999999999" customHeight="1" x14ac:dyDescent="0.25">
      <c r="B6" s="312" t="s">
        <v>312</v>
      </c>
      <c r="C6" s="19"/>
      <c r="E6" s="83"/>
    </row>
    <row r="7" spans="2:5" ht="16.149999999999999" customHeight="1" x14ac:dyDescent="0.25">
      <c r="B7" s="43" t="s">
        <v>107</v>
      </c>
      <c r="C7" s="44"/>
      <c r="D7" s="45" t="str">
        <f>'IF RM1'!D7</f>
        <v>(31.12.2021)</v>
      </c>
    </row>
    <row r="8" spans="2:5" ht="15.75" thickBot="1" x14ac:dyDescent="0.3">
      <c r="B8" s="18"/>
      <c r="C8" s="19"/>
    </row>
    <row r="9" spans="2:5" ht="15" x14ac:dyDescent="0.25">
      <c r="B9" s="9"/>
      <c r="C9"/>
      <c r="D9" s="41" t="s">
        <v>5</v>
      </c>
    </row>
    <row r="10" spans="2:5" ht="15.75" thickBot="1" x14ac:dyDescent="0.3">
      <c r="B10" s="10"/>
      <c r="C10" s="11"/>
      <c r="D10" s="110" t="s">
        <v>78</v>
      </c>
    </row>
    <row r="11" spans="2:5" ht="15" x14ac:dyDescent="0.2">
      <c r="B11" s="113">
        <v>1</v>
      </c>
      <c r="C11" s="123" t="s">
        <v>210</v>
      </c>
      <c r="D11" s="115" t="s">
        <v>409</v>
      </c>
    </row>
    <row r="12" spans="2:5" ht="15" x14ac:dyDescent="0.2">
      <c r="B12" s="116">
        <v>2</v>
      </c>
      <c r="C12" s="6" t="s">
        <v>211</v>
      </c>
      <c r="D12" s="383" t="s">
        <v>413</v>
      </c>
    </row>
    <row r="13" spans="2:5" ht="15" x14ac:dyDescent="0.2">
      <c r="B13" s="116">
        <v>3</v>
      </c>
      <c r="C13" s="6" t="s">
        <v>212</v>
      </c>
      <c r="D13" s="142" t="s">
        <v>385</v>
      </c>
    </row>
    <row r="14" spans="2:5" ht="15" x14ac:dyDescent="0.2">
      <c r="B14" s="116">
        <v>4</v>
      </c>
      <c r="C14" s="6" t="s">
        <v>213</v>
      </c>
      <c r="D14" s="142" t="s">
        <v>386</v>
      </c>
    </row>
    <row r="15" spans="2:5" ht="15" x14ac:dyDescent="0.2">
      <c r="B15" s="116">
        <v>5</v>
      </c>
      <c r="C15" s="13" t="s">
        <v>358</v>
      </c>
      <c r="D15" s="142" t="s">
        <v>410</v>
      </c>
    </row>
    <row r="16" spans="2:5" ht="60" x14ac:dyDescent="0.2">
      <c r="B16" s="116">
        <v>6</v>
      </c>
      <c r="C16" s="6" t="s">
        <v>350</v>
      </c>
      <c r="D16" s="144" t="s">
        <v>411</v>
      </c>
    </row>
    <row r="17" spans="2:4" ht="15" x14ac:dyDescent="0.2">
      <c r="B17" s="116">
        <v>7</v>
      </c>
      <c r="C17" s="6" t="s">
        <v>214</v>
      </c>
      <c r="D17" s="142"/>
    </row>
    <row r="18" spans="2:4" ht="15" x14ac:dyDescent="0.2">
      <c r="B18" s="116">
        <v>8</v>
      </c>
      <c r="C18" s="6" t="s">
        <v>215</v>
      </c>
      <c r="D18" s="142"/>
    </row>
    <row r="19" spans="2:4" ht="15" x14ac:dyDescent="0.2">
      <c r="B19" s="116">
        <v>9</v>
      </c>
      <c r="C19" s="6" t="s">
        <v>216</v>
      </c>
      <c r="D19" s="142"/>
    </row>
    <row r="20" spans="2:4" ht="15" x14ac:dyDescent="0.2">
      <c r="B20" s="116">
        <v>10</v>
      </c>
      <c r="C20" s="6" t="s">
        <v>217</v>
      </c>
      <c r="D20" s="142" t="s">
        <v>412</v>
      </c>
    </row>
    <row r="21" spans="2:4" ht="15" x14ac:dyDescent="0.2">
      <c r="B21" s="116">
        <v>11</v>
      </c>
      <c r="C21" s="6" t="s">
        <v>218</v>
      </c>
      <c r="D21" s="383" t="s">
        <v>431</v>
      </c>
    </row>
    <row r="22" spans="2:4" ht="15" x14ac:dyDescent="0.2">
      <c r="B22" s="116">
        <v>12</v>
      </c>
      <c r="C22" s="6" t="s">
        <v>219</v>
      </c>
      <c r="D22" s="142" t="s">
        <v>387</v>
      </c>
    </row>
    <row r="23" spans="2:4" ht="15" x14ac:dyDescent="0.2">
      <c r="B23" s="116">
        <v>13</v>
      </c>
      <c r="C23" s="6" t="s">
        <v>220</v>
      </c>
      <c r="D23" s="142" t="s">
        <v>388</v>
      </c>
    </row>
    <row r="24" spans="2:4" ht="15" x14ac:dyDescent="0.2">
      <c r="B24" s="116">
        <v>14</v>
      </c>
      <c r="C24" s="6" t="s">
        <v>221</v>
      </c>
      <c r="D24" s="142" t="s">
        <v>389</v>
      </c>
    </row>
    <row r="25" spans="2:4" ht="15" x14ac:dyDescent="0.2">
      <c r="B25" s="116">
        <v>15</v>
      </c>
      <c r="C25" s="6" t="s">
        <v>222</v>
      </c>
      <c r="D25" s="142"/>
    </row>
    <row r="26" spans="2:4" ht="15" x14ac:dyDescent="0.2">
      <c r="B26" s="116">
        <v>16</v>
      </c>
      <c r="C26" s="6" t="s">
        <v>223</v>
      </c>
      <c r="D26" s="142"/>
    </row>
    <row r="27" spans="2:4" ht="15" x14ac:dyDescent="0.2">
      <c r="B27" s="116"/>
      <c r="C27" s="12" t="s">
        <v>224</v>
      </c>
      <c r="D27" s="143"/>
    </row>
    <row r="28" spans="2:4" ht="15" x14ac:dyDescent="0.2">
      <c r="B28" s="116">
        <v>17</v>
      </c>
      <c r="C28" s="6" t="s">
        <v>225</v>
      </c>
      <c r="D28" s="142" t="s">
        <v>390</v>
      </c>
    </row>
    <row r="29" spans="2:4" ht="15" x14ac:dyDescent="0.2">
      <c r="B29" s="116">
        <v>18</v>
      </c>
      <c r="C29" s="6" t="s">
        <v>226</v>
      </c>
      <c r="D29" s="142"/>
    </row>
    <row r="30" spans="2:4" ht="15" x14ac:dyDescent="0.2">
      <c r="B30" s="116">
        <v>19</v>
      </c>
      <c r="C30" s="6" t="s">
        <v>227</v>
      </c>
      <c r="D30" s="142" t="s">
        <v>389</v>
      </c>
    </row>
    <row r="31" spans="2:4" ht="15" x14ac:dyDescent="0.2">
      <c r="B31" s="116">
        <v>20</v>
      </c>
      <c r="C31" s="6" t="s">
        <v>228</v>
      </c>
      <c r="D31" s="142" t="s">
        <v>391</v>
      </c>
    </row>
    <row r="32" spans="2:4" ht="15" x14ac:dyDescent="0.2">
      <c r="B32" s="116">
        <v>21</v>
      </c>
      <c r="C32" s="6" t="s">
        <v>229</v>
      </c>
      <c r="D32" s="142" t="s">
        <v>391</v>
      </c>
    </row>
    <row r="33" spans="2:4" ht="15" x14ac:dyDescent="0.2">
      <c r="B33" s="116">
        <v>22</v>
      </c>
      <c r="C33" s="6" t="s">
        <v>230</v>
      </c>
      <c r="D33" s="142" t="s">
        <v>389</v>
      </c>
    </row>
    <row r="34" spans="2:4" ht="15" x14ac:dyDescent="0.2">
      <c r="B34" s="116">
        <v>23</v>
      </c>
      <c r="C34" s="6" t="s">
        <v>231</v>
      </c>
      <c r="D34" s="142" t="s">
        <v>392</v>
      </c>
    </row>
    <row r="35" spans="2:4" ht="15" x14ac:dyDescent="0.2">
      <c r="B35" s="116">
        <v>24</v>
      </c>
      <c r="C35" s="6" t="s">
        <v>232</v>
      </c>
      <c r="D35" s="142" t="s">
        <v>393</v>
      </c>
    </row>
    <row r="36" spans="2:4" ht="15" x14ac:dyDescent="0.2">
      <c r="B36" s="116">
        <v>25</v>
      </c>
      <c r="C36" s="6" t="s">
        <v>233</v>
      </c>
      <c r="D36" s="142"/>
    </row>
    <row r="37" spans="2:4" ht="15" x14ac:dyDescent="0.2">
      <c r="B37" s="116">
        <v>26</v>
      </c>
      <c r="C37" s="6" t="s">
        <v>234</v>
      </c>
      <c r="D37" s="142"/>
    </row>
    <row r="38" spans="2:4" ht="15" x14ac:dyDescent="0.2">
      <c r="B38" s="116">
        <v>27</v>
      </c>
      <c r="C38" s="6" t="s">
        <v>235</v>
      </c>
      <c r="D38" s="142"/>
    </row>
    <row r="39" spans="2:4" ht="15" x14ac:dyDescent="0.2">
      <c r="B39" s="116">
        <v>28</v>
      </c>
      <c r="C39" s="6" t="s">
        <v>236</v>
      </c>
      <c r="D39" s="142"/>
    </row>
    <row r="40" spans="2:4" ht="15" x14ac:dyDescent="0.2">
      <c r="B40" s="116">
        <v>29</v>
      </c>
      <c r="C40" s="6" t="s">
        <v>237</v>
      </c>
      <c r="D40" s="142"/>
    </row>
    <row r="41" spans="2:4" ht="15" x14ac:dyDescent="0.2">
      <c r="B41" s="116">
        <v>30</v>
      </c>
      <c r="C41" s="6" t="s">
        <v>238</v>
      </c>
      <c r="D41" s="142"/>
    </row>
    <row r="42" spans="2:4" ht="15" x14ac:dyDescent="0.2">
      <c r="B42" s="116">
        <v>31</v>
      </c>
      <c r="C42" s="6" t="s">
        <v>239</v>
      </c>
      <c r="D42" s="383" t="s">
        <v>379</v>
      </c>
    </row>
    <row r="43" spans="2:4" ht="15" x14ac:dyDescent="0.2">
      <c r="B43" s="116">
        <v>32</v>
      </c>
      <c r="C43" s="6" t="s">
        <v>240</v>
      </c>
      <c r="D43" s="383" t="s">
        <v>432</v>
      </c>
    </row>
    <row r="44" spans="2:4" ht="15" x14ac:dyDescent="0.2">
      <c r="B44" s="116">
        <v>33</v>
      </c>
      <c r="C44" s="6" t="s">
        <v>241</v>
      </c>
      <c r="D44" s="383" t="s">
        <v>433</v>
      </c>
    </row>
    <row r="45" spans="2:4" ht="15" x14ac:dyDescent="0.2">
      <c r="B45" s="116">
        <v>34</v>
      </c>
      <c r="C45" s="6" t="s">
        <v>242</v>
      </c>
      <c r="D45" s="399" t="s">
        <v>434</v>
      </c>
    </row>
    <row r="46" spans="2:4" ht="15" x14ac:dyDescent="0.2">
      <c r="B46" s="116">
        <v>35</v>
      </c>
      <c r="C46" s="6" t="s">
        <v>243</v>
      </c>
      <c r="D46" s="383"/>
    </row>
    <row r="47" spans="2:4" ht="15" x14ac:dyDescent="0.2">
      <c r="B47" s="116">
        <v>36</v>
      </c>
      <c r="C47" s="13" t="s">
        <v>244</v>
      </c>
      <c r="D47" s="142" t="s">
        <v>389</v>
      </c>
    </row>
    <row r="48" spans="2:4" ht="15" x14ac:dyDescent="0.2">
      <c r="B48" s="116">
        <v>37</v>
      </c>
      <c r="C48" s="6" t="s">
        <v>245</v>
      </c>
      <c r="D48" s="142"/>
    </row>
    <row r="49" spans="2:4" ht="15" x14ac:dyDescent="0.2">
      <c r="B49" s="116">
        <v>38</v>
      </c>
      <c r="C49" s="13" t="s">
        <v>246</v>
      </c>
      <c r="D49" s="142"/>
    </row>
    <row r="50" spans="2:4" ht="13.15" customHeight="1" x14ac:dyDescent="0.2">
      <c r="B50" s="427" t="s">
        <v>247</v>
      </c>
      <c r="C50" s="428"/>
      <c r="D50" s="429"/>
    </row>
    <row r="51" spans="2:4" ht="13.15" customHeight="1" thickBot="1" x14ac:dyDescent="0.25">
      <c r="B51" s="430"/>
      <c r="C51" s="431"/>
      <c r="D51" s="432"/>
    </row>
    <row r="54" spans="2:4" x14ac:dyDescent="0.2">
      <c r="B54" s="323" t="s">
        <v>318</v>
      </c>
    </row>
    <row r="55" spans="2:4" x14ac:dyDescent="0.2">
      <c r="B55" s="323" t="s">
        <v>319</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D30" sqref="D30"/>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50"/>
      <c r="B1" s="50"/>
      <c r="C1" s="50"/>
      <c r="D1" s="50"/>
      <c r="E1" s="50"/>
      <c r="F1" s="50"/>
    </row>
    <row r="2" spans="1:7" ht="15.75" x14ac:dyDescent="0.25">
      <c r="A2" s="50"/>
      <c r="B2" s="89" t="str">
        <f>+Přehled!B2</f>
        <v>RSJ Custody s.r.o.</v>
      </c>
      <c r="C2" s="50"/>
      <c r="D2" s="318" t="s">
        <v>309</v>
      </c>
      <c r="E2" s="50"/>
      <c r="F2" s="50"/>
    </row>
    <row r="3" spans="1:7" ht="10.15" customHeight="1" x14ac:dyDescent="0.25">
      <c r="A3" s="50"/>
      <c r="B3" s="50"/>
      <c r="C3" s="50"/>
      <c r="D3" s="50"/>
      <c r="E3" s="50"/>
      <c r="F3" s="50"/>
    </row>
    <row r="4" spans="1:7" ht="15.75" x14ac:dyDescent="0.25">
      <c r="A4" s="50"/>
      <c r="B4" s="370" t="s">
        <v>341</v>
      </c>
      <c r="C4" s="372"/>
      <c r="D4" s="373"/>
      <c r="E4" s="371"/>
      <c r="F4" s="50"/>
    </row>
    <row r="5" spans="1:7" ht="16.149999999999999" customHeight="1" x14ac:dyDescent="0.25">
      <c r="A5" s="50"/>
      <c r="B5" s="207" t="s">
        <v>371</v>
      </c>
      <c r="C5" s="207"/>
      <c r="D5" s="207"/>
      <c r="F5" s="50"/>
    </row>
    <row r="6" spans="1:7" ht="16.149999999999999" customHeight="1" x14ac:dyDescent="0.25">
      <c r="A6" s="50"/>
      <c r="B6" s="312" t="s">
        <v>312</v>
      </c>
      <c r="C6" s="50"/>
      <c r="D6" s="50"/>
      <c r="E6" s="50"/>
      <c r="F6" s="50"/>
    </row>
    <row r="7" spans="1:7" ht="16.149999999999999" customHeight="1" x14ac:dyDescent="0.25">
      <c r="A7" s="50"/>
      <c r="B7" s="43" t="s">
        <v>107</v>
      </c>
      <c r="C7" s="44"/>
      <c r="D7" s="45" t="str">
        <f>'IF RM1'!D7</f>
        <v>(31.12.2021)</v>
      </c>
      <c r="E7" s="50"/>
      <c r="F7" s="50"/>
      <c r="G7" s="79"/>
    </row>
    <row r="8" spans="1:7" x14ac:dyDescent="0.25">
      <c r="A8" s="50"/>
      <c r="B8" s="18"/>
      <c r="C8" s="50"/>
      <c r="D8" s="50"/>
      <c r="E8" s="50"/>
      <c r="F8" s="50"/>
    </row>
    <row r="9" spans="1:7" x14ac:dyDescent="0.25">
      <c r="A9" s="50"/>
      <c r="B9" s="18"/>
      <c r="C9" s="50"/>
      <c r="D9" s="50"/>
      <c r="E9" s="50"/>
      <c r="F9" s="50"/>
    </row>
    <row r="10" spans="1:7" ht="15.75" thickBot="1" x14ac:dyDescent="0.3">
      <c r="A10" s="50"/>
      <c r="B10" s="50"/>
      <c r="C10" s="50"/>
      <c r="D10" s="104" t="s">
        <v>280</v>
      </c>
      <c r="E10" s="50"/>
      <c r="F10" s="50"/>
    </row>
    <row r="11" spans="1:7" ht="30" customHeight="1" thickBot="1" x14ac:dyDescent="0.3">
      <c r="A11" s="50"/>
      <c r="B11" s="154"/>
      <c r="C11" s="155" t="s">
        <v>87</v>
      </c>
      <c r="D11" s="156" t="s">
        <v>86</v>
      </c>
      <c r="F11" s="50"/>
    </row>
    <row r="12" spans="1:7" x14ac:dyDescent="0.25">
      <c r="A12" s="50"/>
      <c r="B12" s="196">
        <v>1</v>
      </c>
      <c r="C12" s="197" t="s">
        <v>85</v>
      </c>
      <c r="D12" s="384">
        <v>3729000</v>
      </c>
      <c r="F12" s="50"/>
    </row>
    <row r="13" spans="1:7" x14ac:dyDescent="0.25">
      <c r="A13" s="50"/>
      <c r="B13" s="198">
        <v>2</v>
      </c>
      <c r="C13" s="199" t="s">
        <v>77</v>
      </c>
      <c r="D13" s="385">
        <v>17515228</v>
      </c>
      <c r="F13" s="50"/>
    </row>
    <row r="14" spans="1:7" ht="15.75" thickBot="1" x14ac:dyDescent="0.3">
      <c r="A14" s="50"/>
      <c r="B14" s="200">
        <v>3</v>
      </c>
      <c r="C14" s="201" t="s">
        <v>270</v>
      </c>
      <c r="D14" s="386">
        <v>6693261</v>
      </c>
      <c r="F14" s="50"/>
    </row>
    <row r="15" spans="1:7" ht="15.75" thickBot="1" x14ac:dyDescent="0.3">
      <c r="A15" s="50"/>
      <c r="B15" s="157"/>
      <c r="C15" s="434" t="s">
        <v>263</v>
      </c>
      <c r="D15" s="435"/>
      <c r="E15" s="50"/>
      <c r="F15" s="50"/>
    </row>
    <row r="16" spans="1:7" x14ac:dyDescent="0.25">
      <c r="A16" s="50"/>
      <c r="B16" s="202">
        <v>4</v>
      </c>
      <c r="C16" s="203" t="s">
        <v>260</v>
      </c>
      <c r="D16" s="387">
        <v>6693261</v>
      </c>
      <c r="E16" s="50"/>
      <c r="F16" s="50"/>
    </row>
    <row r="17" spans="1:6" x14ac:dyDescent="0.25">
      <c r="A17" s="50"/>
      <c r="B17" s="198">
        <v>5</v>
      </c>
      <c r="C17" s="204" t="s">
        <v>261</v>
      </c>
      <c r="D17" s="385"/>
      <c r="E17" s="50"/>
      <c r="F17" s="50"/>
    </row>
    <row r="18" spans="1:6" ht="15.75" thickBot="1" x14ac:dyDescent="0.3">
      <c r="A18" s="50"/>
      <c r="B18" s="205">
        <v>6</v>
      </c>
      <c r="C18" s="206" t="s">
        <v>262</v>
      </c>
      <c r="D18" s="388"/>
      <c r="E18" s="50"/>
      <c r="F18" s="50"/>
    </row>
    <row r="19" spans="1:6" x14ac:dyDescent="0.25">
      <c r="A19" s="50"/>
      <c r="B19" s="50"/>
      <c r="C19" s="50"/>
      <c r="D19" s="50"/>
      <c r="E19" s="50"/>
      <c r="F19" s="50"/>
    </row>
    <row r="20" spans="1:6" x14ac:dyDescent="0.25">
      <c r="A20" s="50"/>
      <c r="B20" s="50"/>
      <c r="C20" s="50"/>
      <c r="D20" s="50"/>
      <c r="E20" s="50"/>
      <c r="F20" s="50"/>
    </row>
    <row r="21" spans="1:6" x14ac:dyDescent="0.25">
      <c r="A21" s="50"/>
      <c r="B21" s="50"/>
      <c r="C21" s="50"/>
      <c r="D21" s="50"/>
      <c r="E21" s="50"/>
      <c r="F21" s="50"/>
    </row>
    <row r="22" spans="1:6" x14ac:dyDescent="0.25">
      <c r="A22" s="50"/>
      <c r="B22" s="50"/>
      <c r="C22" s="50"/>
      <c r="D22" s="50"/>
      <c r="E22" s="50"/>
      <c r="F22" s="50"/>
    </row>
    <row r="23" spans="1:6" x14ac:dyDescent="0.25">
      <c r="A23" s="50"/>
      <c r="B23" s="50"/>
      <c r="C23" s="50"/>
      <c r="D23" s="50"/>
      <c r="E23" s="50"/>
      <c r="F23" s="50"/>
    </row>
    <row r="24" spans="1:6" x14ac:dyDescent="0.25">
      <c r="A24" s="50"/>
      <c r="B24" s="50"/>
      <c r="C24" s="50"/>
      <c r="D24" s="50"/>
      <c r="E24" s="50"/>
      <c r="F24" s="50"/>
    </row>
    <row r="25" spans="1:6" x14ac:dyDescent="0.25">
      <c r="A25" s="50"/>
      <c r="B25" s="50"/>
      <c r="C25" s="50"/>
      <c r="D25" s="50"/>
      <c r="E25" s="50"/>
      <c r="F25" s="50"/>
    </row>
    <row r="26" spans="1:6" x14ac:dyDescent="0.25">
      <c r="A26" s="50"/>
      <c r="B26" s="50"/>
      <c r="C26" s="50"/>
      <c r="D26" s="50"/>
      <c r="E26" s="50"/>
      <c r="F26" s="50"/>
    </row>
    <row r="27" spans="1:6" x14ac:dyDescent="0.25">
      <c r="A27" s="50"/>
      <c r="B27" s="50"/>
      <c r="C27" s="50"/>
      <c r="D27" s="50"/>
      <c r="E27" s="50"/>
      <c r="F27" s="50"/>
    </row>
    <row r="28" spans="1:6" x14ac:dyDescent="0.25">
      <c r="A28" s="50"/>
      <c r="B28" s="50"/>
      <c r="C28" s="50"/>
      <c r="D28" s="50"/>
      <c r="E28" s="50"/>
      <c r="F28" s="50"/>
    </row>
    <row r="29" spans="1:6" x14ac:dyDescent="0.25">
      <c r="A29" s="50"/>
      <c r="B29" s="50"/>
      <c r="C29" s="50"/>
      <c r="D29" s="50"/>
      <c r="E29" s="50"/>
      <c r="F29" s="50"/>
    </row>
    <row r="30" spans="1:6" x14ac:dyDescent="0.25">
      <c r="A30" s="50"/>
      <c r="B30" s="50"/>
      <c r="C30" s="50"/>
      <c r="D30" s="50"/>
      <c r="E30" s="50"/>
      <c r="F30" s="50"/>
    </row>
    <row r="31" spans="1:6" x14ac:dyDescent="0.25">
      <c r="A31" s="50"/>
      <c r="B31" s="50"/>
      <c r="C31" s="50"/>
      <c r="D31" s="50"/>
      <c r="E31" s="50"/>
      <c r="F31" s="50"/>
    </row>
    <row r="32" spans="1:6" x14ac:dyDescent="0.25">
      <c r="A32" s="50"/>
      <c r="B32" s="50"/>
      <c r="C32" s="50"/>
      <c r="D32" s="50"/>
      <c r="E32" s="50"/>
      <c r="F32" s="50"/>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4"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9" t="str">
        <f>+Přehled!B2</f>
        <v>RSJ Custody s.r.o.</v>
      </c>
      <c r="D2" s="318" t="s">
        <v>309</v>
      </c>
    </row>
    <row r="3" spans="2:4" ht="10.15" customHeight="1" x14ac:dyDescent="0.25"/>
    <row r="4" spans="2:4" ht="15.75" x14ac:dyDescent="0.25">
      <c r="B4" s="313" t="s">
        <v>297</v>
      </c>
      <c r="C4" s="94"/>
      <c r="D4" s="67"/>
    </row>
    <row r="5" spans="2:4" ht="16.149999999999999" customHeight="1" x14ac:dyDescent="0.25">
      <c r="B5" s="438" t="s">
        <v>372</v>
      </c>
      <c r="C5" s="438"/>
      <c r="D5" s="438"/>
    </row>
    <row r="6" spans="2:4" ht="16.149999999999999" customHeight="1" x14ac:dyDescent="0.25">
      <c r="B6" s="312" t="s">
        <v>312</v>
      </c>
      <c r="C6" s="19"/>
      <c r="D6" s="8"/>
    </row>
    <row r="7" spans="2:4" ht="16.149999999999999" customHeight="1" x14ac:dyDescent="0.25">
      <c r="B7" s="43" t="s">
        <v>107</v>
      </c>
      <c r="C7" s="44"/>
      <c r="D7" s="45" t="str">
        <f>'IF RM1'!D7</f>
        <v>(31.12.2021)</v>
      </c>
    </row>
    <row r="8" spans="2:4" x14ac:dyDescent="0.25">
      <c r="C8" s="18"/>
    </row>
    <row r="9" spans="2:4" ht="15.75" thickBot="1" x14ac:dyDescent="0.3">
      <c r="C9" s="18"/>
    </row>
    <row r="10" spans="2:4" ht="15.75" thickBot="1" x14ac:dyDescent="0.3">
      <c r="C10" s="91" t="s">
        <v>5</v>
      </c>
      <c r="D10" s="105" t="s">
        <v>6</v>
      </c>
    </row>
    <row r="11" spans="2:4" ht="36" customHeight="1" x14ac:dyDescent="0.25">
      <c r="C11" s="314" t="s">
        <v>298</v>
      </c>
      <c r="D11" s="439" t="s">
        <v>273</v>
      </c>
    </row>
    <row r="12" spans="2:4" ht="15.75" thickBot="1" x14ac:dyDescent="0.3">
      <c r="C12" s="145" t="s">
        <v>259</v>
      </c>
      <c r="D12" s="440"/>
    </row>
    <row r="13" spans="2:4" ht="119.25" customHeight="1" thickBot="1" x14ac:dyDescent="0.3">
      <c r="B13" s="146" t="s">
        <v>278</v>
      </c>
      <c r="C13" s="144" t="s">
        <v>394</v>
      </c>
      <c r="D13" s="151" t="s">
        <v>343</v>
      </c>
    </row>
    <row r="14" spans="2:4" x14ac:dyDescent="0.25">
      <c r="D14" s="71"/>
    </row>
    <row r="15" spans="2:4" ht="15.75" thickBot="1" x14ac:dyDescent="0.3">
      <c r="D15" s="71"/>
    </row>
    <row r="16" spans="2:4" ht="45.75" thickBot="1" x14ac:dyDescent="0.3">
      <c r="B16" s="317" t="s">
        <v>303</v>
      </c>
      <c r="C16" s="91" t="s">
        <v>5</v>
      </c>
      <c r="D16" s="105" t="s">
        <v>6</v>
      </c>
    </row>
    <row r="17" spans="2:4" ht="45" x14ac:dyDescent="0.25">
      <c r="B17" s="436"/>
      <c r="C17" s="92" t="s">
        <v>274</v>
      </c>
      <c r="D17" s="439" t="s">
        <v>273</v>
      </c>
    </row>
    <row r="18" spans="2:4" ht="15.75" thickBot="1" x14ac:dyDescent="0.3">
      <c r="B18" s="437"/>
      <c r="C18" s="93" t="s">
        <v>259</v>
      </c>
      <c r="D18" s="440"/>
    </row>
    <row r="19" spans="2:4" ht="76.900000000000006" customHeight="1" x14ac:dyDescent="0.25">
      <c r="B19" s="147" t="s">
        <v>276</v>
      </c>
      <c r="C19" s="148"/>
      <c r="D19" s="152" t="s">
        <v>344</v>
      </c>
    </row>
    <row r="20" spans="2:4" ht="60.6" customHeight="1" thickBot="1" x14ac:dyDescent="0.3">
      <c r="B20" s="149" t="s">
        <v>277</v>
      </c>
      <c r="C20" s="150"/>
      <c r="D20" s="153" t="s">
        <v>344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D17" sqref="D17"/>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16384" width="9.140625" style="14"/>
  </cols>
  <sheetData>
    <row r="1" spans="2:7" ht="10.15" customHeight="1" x14ac:dyDescent="0.25">
      <c r="B1" s="55"/>
      <c r="C1" s="4"/>
      <c r="D1" s="4"/>
      <c r="E1" s="4"/>
    </row>
    <row r="2" spans="2:7" ht="16.149999999999999" customHeight="1" x14ac:dyDescent="0.25">
      <c r="B2" s="89" t="str">
        <f>+Přehled!B2</f>
        <v>RSJ Custody s.r.o.</v>
      </c>
      <c r="C2" s="4"/>
      <c r="D2" s="89"/>
      <c r="E2" s="318" t="s">
        <v>309</v>
      </c>
    </row>
    <row r="3" spans="2:7" ht="10.15" customHeight="1" x14ac:dyDescent="0.25">
      <c r="B3" s="55"/>
      <c r="C3" s="4"/>
      <c r="D3" s="4"/>
      <c r="E3" s="4"/>
    </row>
    <row r="4" spans="2:7" ht="16.149999999999999" customHeight="1" x14ac:dyDescent="0.25">
      <c r="B4" s="54" t="s">
        <v>363</v>
      </c>
      <c r="C4" s="94"/>
      <c r="D4" s="94"/>
      <c r="E4" s="67"/>
    </row>
    <row r="5" spans="2:7" ht="16.149999999999999" customHeight="1" x14ac:dyDescent="0.25">
      <c r="B5" s="438" t="s">
        <v>373</v>
      </c>
      <c r="C5" s="438"/>
      <c r="D5" s="438"/>
      <c r="E5" s="438"/>
      <c r="F5" s="438"/>
      <c r="G5" s="438"/>
    </row>
    <row r="6" spans="2:7" ht="16.149999999999999" customHeight="1" x14ac:dyDescent="0.25">
      <c r="B6" s="312" t="s">
        <v>312</v>
      </c>
      <c r="C6"/>
      <c r="D6"/>
      <c r="E6"/>
    </row>
    <row r="7" spans="2:7" ht="16.149999999999999" customHeight="1" x14ac:dyDescent="0.25">
      <c r="B7" s="43" t="s">
        <v>107</v>
      </c>
      <c r="C7" s="167"/>
      <c r="D7" s="167"/>
      <c r="E7" s="315" t="str">
        <f>'IF RM1'!D7</f>
        <v>(31.12.2021)</v>
      </c>
    </row>
    <row r="8" spans="2:7" ht="16.149999999999999" customHeight="1" thickBot="1" x14ac:dyDescent="0.3">
      <c r="B8" s="27"/>
      <c r="C8" s="27"/>
      <c r="D8" s="27"/>
      <c r="E8" s="27"/>
    </row>
    <row r="9" spans="2:7" ht="14.45" customHeight="1" x14ac:dyDescent="0.25">
      <c r="B9" s="30"/>
      <c r="C9" s="31"/>
      <c r="D9" s="98" t="s">
        <v>5</v>
      </c>
      <c r="E9" s="98" t="s">
        <v>6</v>
      </c>
    </row>
    <row r="10" spans="2:7" ht="39.200000000000003" customHeight="1" thickBot="1" x14ac:dyDescent="0.3">
      <c r="B10" s="32"/>
      <c r="C10" s="33"/>
      <c r="D10" s="159" t="s">
        <v>81</v>
      </c>
      <c r="E10" s="108" t="s">
        <v>353</v>
      </c>
    </row>
    <row r="11" spans="2:7" ht="25.5" x14ac:dyDescent="0.25">
      <c r="B11" s="160">
        <v>1</v>
      </c>
      <c r="C11" s="161" t="s">
        <v>101</v>
      </c>
      <c r="D11" s="380" t="s">
        <v>397</v>
      </c>
      <c r="E11" s="443" t="s">
        <v>140</v>
      </c>
    </row>
    <row r="12" spans="2:7" ht="38.25" x14ac:dyDescent="0.25">
      <c r="B12" s="162">
        <v>2</v>
      </c>
      <c r="C12" s="34" t="s">
        <v>143</v>
      </c>
      <c r="D12" s="381" t="s">
        <v>398</v>
      </c>
      <c r="E12" s="444"/>
    </row>
    <row r="13" spans="2:7" ht="15" customHeight="1" x14ac:dyDescent="0.25">
      <c r="B13" s="162">
        <v>3</v>
      </c>
      <c r="C13" s="34" t="s">
        <v>102</v>
      </c>
      <c r="D13" s="163" t="s">
        <v>399</v>
      </c>
      <c r="E13" s="444"/>
    </row>
    <row r="14" spans="2:7" ht="15" customHeight="1" x14ac:dyDescent="0.25">
      <c r="B14" s="162">
        <v>4</v>
      </c>
      <c r="C14" s="34" t="s">
        <v>142</v>
      </c>
      <c r="D14" s="163" t="s">
        <v>400</v>
      </c>
      <c r="E14" s="444"/>
    </row>
    <row r="15" spans="2:7" ht="15" customHeight="1" x14ac:dyDescent="0.25">
      <c r="B15" s="162">
        <v>5</v>
      </c>
      <c r="C15" s="34" t="s">
        <v>141</v>
      </c>
      <c r="D15" s="163" t="s">
        <v>401</v>
      </c>
      <c r="E15" s="442"/>
    </row>
    <row r="16" spans="2:7" ht="15" customHeight="1" x14ac:dyDescent="0.25">
      <c r="B16" s="162">
        <v>6</v>
      </c>
      <c r="C16" s="34" t="s">
        <v>144</v>
      </c>
      <c r="D16" s="163" t="s">
        <v>395</v>
      </c>
      <c r="E16" s="441" t="s">
        <v>146</v>
      </c>
    </row>
    <row r="17" spans="2:5" ht="15" customHeight="1" x14ac:dyDescent="0.25">
      <c r="B17" s="162">
        <v>7</v>
      </c>
      <c r="C17" s="34" t="s">
        <v>300</v>
      </c>
      <c r="D17" s="400">
        <v>685448</v>
      </c>
      <c r="E17" s="442"/>
    </row>
    <row r="18" spans="2:5" ht="44.45" customHeight="1" thickBot="1" x14ac:dyDescent="0.3">
      <c r="B18" s="164">
        <v>8</v>
      </c>
      <c r="C18" s="165" t="s">
        <v>323</v>
      </c>
      <c r="D18" s="166" t="s">
        <v>396</v>
      </c>
      <c r="E18" s="158" t="s">
        <v>145</v>
      </c>
    </row>
    <row r="19" spans="2:5" x14ac:dyDescent="0.25">
      <c r="B19" s="28"/>
      <c r="C19" s="28"/>
      <c r="D19" s="28"/>
    </row>
    <row r="20" spans="2:5" ht="15.75" x14ac:dyDescent="0.25">
      <c r="B20" s="64" t="s">
        <v>299</v>
      </c>
    </row>
    <row r="21" spans="2:5" ht="30" customHeight="1" x14ac:dyDescent="0.25">
      <c r="B21" s="445" t="s">
        <v>345</v>
      </c>
      <c r="C21" s="445"/>
      <c r="D21" s="445"/>
      <c r="E21" s="445"/>
    </row>
    <row r="22" spans="2:5" x14ac:dyDescent="0.25">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22" zoomScaleNormal="100" workbookViewId="0">
      <selection activeCell="F28" sqref="F28"/>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9"/>
      <c r="C1" s="39"/>
      <c r="D1" s="39"/>
      <c r="E1" s="39"/>
      <c r="F1" s="39"/>
      <c r="G1" s="39"/>
      <c r="H1" s="39"/>
      <c r="I1" s="27"/>
    </row>
    <row r="2" spans="1:9" ht="13.15" customHeight="1" x14ac:dyDescent="0.25">
      <c r="A2" s="27"/>
      <c r="B2" s="89" t="str">
        <f>+Přehled!B2</f>
        <v>RSJ Custody s.r.o.</v>
      </c>
      <c r="C2" s="39"/>
      <c r="D2" s="89"/>
      <c r="E2" s="39"/>
      <c r="F2" s="39"/>
      <c r="G2" s="39"/>
      <c r="H2" s="318" t="s">
        <v>309</v>
      </c>
      <c r="I2" s="27"/>
    </row>
    <row r="3" spans="1:9" ht="10.15" customHeight="1" x14ac:dyDescent="0.25">
      <c r="A3" s="27"/>
      <c r="B3" s="39"/>
      <c r="C3" s="39"/>
      <c r="D3" s="39"/>
      <c r="E3" s="39"/>
      <c r="F3" s="39"/>
      <c r="G3" s="39"/>
      <c r="H3" s="39"/>
      <c r="I3" s="27"/>
    </row>
    <row r="4" spans="1:9" ht="3.6" customHeight="1" x14ac:dyDescent="0.25">
      <c r="A4" s="27"/>
      <c r="B4" s="27"/>
      <c r="C4" s="27"/>
      <c r="D4" s="27"/>
      <c r="E4" s="27"/>
      <c r="F4" s="27"/>
      <c r="G4" s="27"/>
      <c r="H4" s="27"/>
      <c r="I4" s="27"/>
    </row>
    <row r="5" spans="1:9" ht="15.75" customHeight="1" x14ac:dyDescent="0.25">
      <c r="A5" s="27"/>
      <c r="B5" s="457" t="s">
        <v>364</v>
      </c>
      <c r="C5" s="458"/>
      <c r="D5" s="458"/>
      <c r="E5" s="458"/>
      <c r="F5" s="458"/>
      <c r="G5" s="458"/>
      <c r="H5" s="459"/>
      <c r="I5" s="27"/>
    </row>
    <row r="6" spans="1:9" ht="15.75" customHeight="1" x14ac:dyDescent="0.25">
      <c r="A6" s="27"/>
      <c r="B6" s="438" t="s">
        <v>374</v>
      </c>
      <c r="C6" s="438"/>
      <c r="D6" s="438"/>
      <c r="E6" s="55"/>
      <c r="F6" s="55"/>
      <c r="G6" s="55"/>
      <c r="H6" s="55"/>
      <c r="I6" s="27"/>
    </row>
    <row r="7" spans="1:9" ht="15.75" customHeight="1" x14ac:dyDescent="0.25">
      <c r="A7" s="27"/>
      <c r="B7" s="312" t="s">
        <v>312</v>
      </c>
      <c r="C7" s="61"/>
      <c r="D7" s="61"/>
      <c r="E7" s="61"/>
      <c r="F7" s="61"/>
      <c r="G7" s="61"/>
      <c r="H7"/>
      <c r="I7" s="27"/>
    </row>
    <row r="8" spans="1:9" ht="15" customHeight="1" x14ac:dyDescent="0.25">
      <c r="A8" s="27"/>
      <c r="B8" s="453" t="s">
        <v>107</v>
      </c>
      <c r="C8" s="454"/>
      <c r="D8" s="454"/>
      <c r="E8" s="454"/>
      <c r="F8" s="454"/>
      <c r="G8" s="454"/>
      <c r="H8" s="316" t="str">
        <f>'IF RM1'!D7</f>
        <v>(31.12.2021)</v>
      </c>
      <c r="I8" s="27"/>
    </row>
    <row r="9" spans="1:9" ht="15" customHeight="1" x14ac:dyDescent="0.25">
      <c r="A9" s="27"/>
      <c r="B9" s="455" t="s">
        <v>132</v>
      </c>
      <c r="C9" s="456"/>
      <c r="D9" s="456"/>
      <c r="E9" s="456"/>
      <c r="F9" s="456"/>
      <c r="G9" s="456"/>
      <c r="H9" s="168">
        <v>2021</v>
      </c>
      <c r="I9" s="25"/>
    </row>
    <row r="10" spans="1:9" ht="15.75" thickBot="1" x14ac:dyDescent="0.3">
      <c r="A10" s="27"/>
      <c r="B10" s="62"/>
      <c r="C10" s="461"/>
      <c r="D10" s="461"/>
      <c r="E10" s="461"/>
      <c r="F10" s="49"/>
      <c r="G10" s="49"/>
      <c r="H10" s="62"/>
      <c r="I10" s="27"/>
    </row>
    <row r="11" spans="1:9" ht="60.75" thickBot="1" x14ac:dyDescent="0.3">
      <c r="A11" s="27"/>
      <c r="B11" s="250" t="s">
        <v>87</v>
      </c>
      <c r="C11" s="251" t="s">
        <v>288</v>
      </c>
      <c r="D11" s="252" t="s">
        <v>289</v>
      </c>
      <c r="E11" s="252" t="s">
        <v>290</v>
      </c>
      <c r="F11" s="252" t="s">
        <v>291</v>
      </c>
      <c r="G11" s="253" t="s">
        <v>111</v>
      </c>
      <c r="H11" s="254" t="s">
        <v>346</v>
      </c>
      <c r="I11" s="27"/>
    </row>
    <row r="12" spans="1:9" ht="17.25" x14ac:dyDescent="0.25">
      <c r="A12" s="27"/>
      <c r="B12" s="255">
        <v>1</v>
      </c>
      <c r="C12" s="256" t="s">
        <v>292</v>
      </c>
      <c r="D12" s="257">
        <v>3</v>
      </c>
      <c r="E12" s="257">
        <v>4</v>
      </c>
      <c r="F12" s="258"/>
      <c r="G12" s="259"/>
      <c r="H12" s="462" t="s">
        <v>133</v>
      </c>
      <c r="I12" s="27"/>
    </row>
    <row r="13" spans="1:9" ht="30" x14ac:dyDescent="0.25">
      <c r="A13" s="27"/>
      <c r="B13" s="260">
        <v>2</v>
      </c>
      <c r="C13" s="261" t="s">
        <v>255</v>
      </c>
      <c r="D13" s="262"/>
      <c r="E13" s="262"/>
      <c r="F13" s="263"/>
      <c r="G13" s="264">
        <v>7</v>
      </c>
      <c r="H13" s="460"/>
      <c r="I13" s="27"/>
    </row>
    <row r="14" spans="1:9" x14ac:dyDescent="0.25">
      <c r="A14" s="27"/>
      <c r="B14" s="260">
        <v>3</v>
      </c>
      <c r="C14" s="261" t="s">
        <v>112</v>
      </c>
      <c r="D14" s="263"/>
      <c r="E14" s="263">
        <v>5690870</v>
      </c>
      <c r="F14" s="263"/>
      <c r="G14" s="264">
        <v>8093062</v>
      </c>
      <c r="H14" s="460"/>
      <c r="I14" s="27"/>
    </row>
    <row r="15" spans="1:9" x14ac:dyDescent="0.25">
      <c r="A15" s="27"/>
      <c r="B15" s="260">
        <v>4</v>
      </c>
      <c r="C15" s="265" t="s">
        <v>113</v>
      </c>
      <c r="D15" s="263"/>
      <c r="E15" s="263">
        <v>5690870</v>
      </c>
      <c r="F15" s="263"/>
      <c r="G15" s="263">
        <v>8093062</v>
      </c>
      <c r="H15" s="460"/>
      <c r="I15" s="27"/>
    </row>
    <row r="16" spans="1:9" x14ac:dyDescent="0.25">
      <c r="A16" s="27"/>
      <c r="B16" s="260">
        <v>5</v>
      </c>
      <c r="C16" s="265" t="s">
        <v>114</v>
      </c>
      <c r="D16" s="263"/>
      <c r="E16" s="263"/>
      <c r="F16" s="263"/>
      <c r="G16" s="264"/>
      <c r="H16" s="460"/>
      <c r="I16" s="27"/>
    </row>
    <row r="17" spans="1:9" x14ac:dyDescent="0.25">
      <c r="A17" s="27"/>
      <c r="B17" s="260">
        <v>6</v>
      </c>
      <c r="C17" s="266" t="s">
        <v>293</v>
      </c>
      <c r="D17" s="263"/>
      <c r="E17" s="263"/>
      <c r="F17" s="263"/>
      <c r="G17" s="264"/>
      <c r="H17" s="460"/>
      <c r="I17" s="27"/>
    </row>
    <row r="18" spans="1:9" ht="60" x14ac:dyDescent="0.25">
      <c r="A18" s="27"/>
      <c r="B18" s="260">
        <v>7</v>
      </c>
      <c r="C18" s="265" t="s">
        <v>115</v>
      </c>
      <c r="D18" s="263"/>
      <c r="E18" s="263"/>
      <c r="F18" s="263"/>
      <c r="G18" s="264"/>
      <c r="H18" s="460"/>
      <c r="I18" s="27"/>
    </row>
    <row r="19" spans="1:9" ht="30" x14ac:dyDescent="0.25">
      <c r="A19" s="27"/>
      <c r="B19" s="260">
        <v>8</v>
      </c>
      <c r="C19" s="266" t="s">
        <v>116</v>
      </c>
      <c r="D19" s="263"/>
      <c r="E19" s="263"/>
      <c r="F19" s="263"/>
      <c r="G19" s="264"/>
      <c r="H19" s="460"/>
      <c r="I19" s="27"/>
    </row>
    <row r="20" spans="1:9" x14ac:dyDescent="0.25">
      <c r="A20" s="27"/>
      <c r="B20" s="260">
        <v>9</v>
      </c>
      <c r="C20" s="266" t="s">
        <v>117</v>
      </c>
      <c r="D20" s="263"/>
      <c r="E20" s="263"/>
      <c r="F20" s="263"/>
      <c r="G20" s="264"/>
      <c r="H20" s="460"/>
      <c r="I20" s="27"/>
    </row>
    <row r="21" spans="1:9" x14ac:dyDescent="0.25">
      <c r="A21" s="27"/>
      <c r="B21" s="260">
        <v>10</v>
      </c>
      <c r="C21" s="265" t="s">
        <v>118</v>
      </c>
      <c r="D21" s="263"/>
      <c r="E21" s="263"/>
      <c r="F21" s="263"/>
      <c r="G21" s="264"/>
      <c r="H21" s="460"/>
      <c r="I21" s="27"/>
    </row>
    <row r="22" spans="1:9" x14ac:dyDescent="0.25">
      <c r="A22" s="27"/>
      <c r="B22" s="260">
        <v>11</v>
      </c>
      <c r="C22" s="267" t="s">
        <v>119</v>
      </c>
      <c r="D22" s="263"/>
      <c r="E22" s="263">
        <v>1221250</v>
      </c>
      <c r="F22" s="263"/>
      <c r="G22" s="264">
        <v>1068624</v>
      </c>
      <c r="H22" s="460"/>
      <c r="I22" s="27"/>
    </row>
    <row r="23" spans="1:9" x14ac:dyDescent="0.25">
      <c r="A23" s="27"/>
      <c r="B23" s="260">
        <v>12</v>
      </c>
      <c r="C23" s="265" t="s">
        <v>113</v>
      </c>
      <c r="D23" s="263"/>
      <c r="E23" s="263">
        <v>1221250</v>
      </c>
      <c r="F23" s="263"/>
      <c r="G23" s="264">
        <v>1068624</v>
      </c>
      <c r="H23" s="460"/>
      <c r="I23" s="27"/>
    </row>
    <row r="24" spans="1:9" x14ac:dyDescent="0.25">
      <c r="A24" s="27"/>
      <c r="B24" s="260">
        <v>13</v>
      </c>
      <c r="C24" s="268" t="s">
        <v>120</v>
      </c>
      <c r="D24" s="263"/>
      <c r="E24" s="263"/>
      <c r="F24" s="263"/>
      <c r="G24" s="264"/>
      <c r="H24" s="460"/>
      <c r="I24" s="27"/>
    </row>
    <row r="25" spans="1:9" x14ac:dyDescent="0.25">
      <c r="A25" s="27"/>
      <c r="B25" s="260">
        <v>14</v>
      </c>
      <c r="C25" s="265" t="s">
        <v>114</v>
      </c>
      <c r="D25" s="263"/>
      <c r="E25" s="263"/>
      <c r="F25" s="263"/>
      <c r="G25" s="264"/>
      <c r="H25" s="460"/>
      <c r="I25" s="27"/>
    </row>
    <row r="26" spans="1:9" x14ac:dyDescent="0.25">
      <c r="A26" s="27"/>
      <c r="B26" s="260">
        <v>15</v>
      </c>
      <c r="C26" s="268" t="s">
        <v>120</v>
      </c>
      <c r="D26" s="263"/>
      <c r="E26" s="263"/>
      <c r="F26" s="263"/>
      <c r="G26" s="264"/>
      <c r="H26" s="460"/>
      <c r="I26" s="27"/>
    </row>
    <row r="27" spans="1:9" x14ac:dyDescent="0.25">
      <c r="A27" s="27"/>
      <c r="B27" s="260">
        <v>16</v>
      </c>
      <c r="C27" s="266" t="s">
        <v>293</v>
      </c>
      <c r="D27" s="263"/>
      <c r="E27" s="263"/>
      <c r="F27" s="263"/>
      <c r="G27" s="264"/>
      <c r="H27" s="460"/>
      <c r="I27" s="27"/>
    </row>
    <row r="28" spans="1:9" x14ac:dyDescent="0.25">
      <c r="A28" s="27"/>
      <c r="B28" s="260">
        <v>17</v>
      </c>
      <c r="C28" s="268" t="s">
        <v>120</v>
      </c>
      <c r="D28" s="263"/>
      <c r="E28" s="263"/>
      <c r="F28" s="263"/>
      <c r="G28" s="264"/>
      <c r="H28" s="460"/>
      <c r="I28" s="27"/>
    </row>
    <row r="29" spans="1:9" ht="60" x14ac:dyDescent="0.25">
      <c r="A29" s="27"/>
      <c r="B29" s="260">
        <v>18</v>
      </c>
      <c r="C29" s="265" t="s">
        <v>115</v>
      </c>
      <c r="D29" s="263"/>
      <c r="E29" s="263"/>
      <c r="F29" s="263"/>
      <c r="G29" s="264"/>
      <c r="H29" s="460"/>
      <c r="I29" s="27"/>
    </row>
    <row r="30" spans="1:9" x14ac:dyDescent="0.25">
      <c r="A30" s="27"/>
      <c r="B30" s="260">
        <v>19</v>
      </c>
      <c r="C30" s="268" t="s">
        <v>120</v>
      </c>
      <c r="D30" s="263"/>
      <c r="E30" s="263"/>
      <c r="F30" s="263"/>
      <c r="G30" s="264"/>
      <c r="H30" s="460"/>
      <c r="I30" s="27"/>
    </row>
    <row r="31" spans="1:9" ht="30" x14ac:dyDescent="0.25">
      <c r="A31" s="27"/>
      <c r="B31" s="260">
        <v>20</v>
      </c>
      <c r="C31" s="266" t="s">
        <v>116</v>
      </c>
      <c r="D31" s="263"/>
      <c r="E31" s="263"/>
      <c r="F31" s="263"/>
      <c r="G31" s="264"/>
      <c r="H31" s="460"/>
      <c r="I31" s="27"/>
    </row>
    <row r="32" spans="1:9" x14ac:dyDescent="0.25">
      <c r="A32" s="27"/>
      <c r="B32" s="260">
        <v>21</v>
      </c>
      <c r="C32" s="268" t="s">
        <v>120</v>
      </c>
      <c r="D32" s="263"/>
      <c r="E32" s="263"/>
      <c r="F32" s="263"/>
      <c r="G32" s="264"/>
      <c r="H32" s="460"/>
      <c r="I32" s="27"/>
    </row>
    <row r="33" spans="1:9" x14ac:dyDescent="0.25">
      <c r="A33" s="27"/>
      <c r="B33" s="260">
        <v>22</v>
      </c>
      <c r="C33" s="266" t="s">
        <v>117</v>
      </c>
      <c r="D33" s="263"/>
      <c r="E33" s="263"/>
      <c r="F33" s="263"/>
      <c r="G33" s="264"/>
      <c r="H33" s="460"/>
      <c r="I33" s="27"/>
    </row>
    <row r="34" spans="1:9" x14ac:dyDescent="0.25">
      <c r="A34" s="27"/>
      <c r="B34" s="260">
        <v>23</v>
      </c>
      <c r="C34" s="268" t="s">
        <v>120</v>
      </c>
      <c r="D34" s="263"/>
      <c r="E34" s="263"/>
      <c r="F34" s="263"/>
      <c r="G34" s="264"/>
      <c r="H34" s="460"/>
      <c r="I34" s="27"/>
    </row>
    <row r="35" spans="1:9" x14ac:dyDescent="0.25">
      <c r="A35" s="27"/>
      <c r="B35" s="260">
        <v>24</v>
      </c>
      <c r="C35" s="265" t="s">
        <v>118</v>
      </c>
      <c r="D35" s="263"/>
      <c r="E35" s="263"/>
      <c r="F35" s="263"/>
      <c r="G35" s="264"/>
      <c r="H35" s="460"/>
      <c r="I35" s="27"/>
    </row>
    <row r="36" spans="1:9" ht="15.75" thickBot="1" x14ac:dyDescent="0.3">
      <c r="A36" s="27"/>
      <c r="B36" s="269">
        <v>25</v>
      </c>
      <c r="C36" s="270" t="s">
        <v>120</v>
      </c>
      <c r="D36" s="271"/>
      <c r="E36" s="271"/>
      <c r="F36" s="271"/>
      <c r="G36" s="272"/>
      <c r="H36" s="447"/>
      <c r="I36" s="27"/>
    </row>
    <row r="37" spans="1:9" ht="15.75" thickBot="1" x14ac:dyDescent="0.3">
      <c r="A37" s="27"/>
      <c r="B37" s="450" t="s">
        <v>131</v>
      </c>
      <c r="C37" s="451"/>
      <c r="D37" s="451"/>
      <c r="E37" s="451"/>
      <c r="F37" s="451"/>
      <c r="G37" s="451"/>
      <c r="H37" s="452"/>
      <c r="I37" s="27"/>
    </row>
    <row r="38" spans="1:9" s="26" customFormat="1" ht="28.5" customHeight="1" x14ac:dyDescent="0.25">
      <c r="A38" s="63"/>
      <c r="B38" s="255">
        <v>26</v>
      </c>
      <c r="C38" s="273" t="s">
        <v>138</v>
      </c>
      <c r="D38" s="274"/>
      <c r="E38" s="274"/>
      <c r="F38" s="274"/>
      <c r="G38" s="275"/>
      <c r="H38" s="463" t="s">
        <v>134</v>
      </c>
      <c r="I38" s="63"/>
    </row>
    <row r="39" spans="1:9" s="26" customFormat="1" x14ac:dyDescent="0.25">
      <c r="A39" s="63"/>
      <c r="B39" s="260">
        <v>27</v>
      </c>
      <c r="C39" s="276" t="s">
        <v>121</v>
      </c>
      <c r="D39" s="277"/>
      <c r="E39" s="277"/>
      <c r="F39" s="277"/>
      <c r="G39" s="278"/>
      <c r="H39" s="460"/>
      <c r="I39" s="63"/>
    </row>
    <row r="40" spans="1:9" s="26" customFormat="1" x14ac:dyDescent="0.25">
      <c r="A40" s="63"/>
      <c r="B40" s="260">
        <v>28</v>
      </c>
      <c r="C40" s="276" t="s">
        <v>122</v>
      </c>
      <c r="D40" s="277"/>
      <c r="E40" s="277"/>
      <c r="F40" s="277"/>
      <c r="G40" s="278"/>
      <c r="H40" s="460"/>
      <c r="I40" s="63"/>
    </row>
    <row r="41" spans="1:9" s="26" customFormat="1" ht="60" x14ac:dyDescent="0.25">
      <c r="A41" s="63"/>
      <c r="B41" s="260">
        <v>29</v>
      </c>
      <c r="C41" s="279" t="s">
        <v>123</v>
      </c>
      <c r="D41" s="277"/>
      <c r="E41" s="277"/>
      <c r="F41" s="277"/>
      <c r="G41" s="278"/>
      <c r="H41" s="280" t="s">
        <v>135</v>
      </c>
      <c r="I41" s="63"/>
    </row>
    <row r="42" spans="1:9" s="26" customFormat="1" x14ac:dyDescent="0.25">
      <c r="A42" s="63"/>
      <c r="B42" s="260">
        <v>30</v>
      </c>
      <c r="C42" s="279" t="s">
        <v>124</v>
      </c>
      <c r="D42" s="277"/>
      <c r="E42" s="277"/>
      <c r="F42" s="277"/>
      <c r="G42" s="278"/>
      <c r="H42" s="460" t="s">
        <v>136</v>
      </c>
      <c r="I42" s="63"/>
    </row>
    <row r="43" spans="1:9" s="26" customFormat="1" x14ac:dyDescent="0.25">
      <c r="A43" s="63"/>
      <c r="B43" s="260">
        <v>31</v>
      </c>
      <c r="C43" s="279" t="s">
        <v>128</v>
      </c>
      <c r="D43" s="277"/>
      <c r="E43" s="277"/>
      <c r="F43" s="277"/>
      <c r="G43" s="278"/>
      <c r="H43" s="460"/>
      <c r="I43" s="63"/>
    </row>
    <row r="44" spans="1:9" s="26" customFormat="1" ht="30" x14ac:dyDescent="0.25">
      <c r="A44" s="63"/>
      <c r="B44" s="260">
        <v>32</v>
      </c>
      <c r="C44" s="279" t="s">
        <v>125</v>
      </c>
      <c r="D44" s="277"/>
      <c r="E44" s="277"/>
      <c r="F44" s="277"/>
      <c r="G44" s="278"/>
      <c r="H44" s="280" t="s">
        <v>137</v>
      </c>
      <c r="I44" s="63"/>
    </row>
    <row r="45" spans="1:9" s="26" customFormat="1" x14ac:dyDescent="0.25">
      <c r="A45" s="63"/>
      <c r="B45" s="260">
        <v>33</v>
      </c>
      <c r="C45" s="281" t="s">
        <v>126</v>
      </c>
      <c r="D45" s="277"/>
      <c r="E45" s="277"/>
      <c r="F45" s="277"/>
      <c r="G45" s="278"/>
      <c r="H45" s="447" t="s">
        <v>139</v>
      </c>
      <c r="I45" s="63"/>
    </row>
    <row r="46" spans="1:9" s="26" customFormat="1" x14ac:dyDescent="0.25">
      <c r="A46" s="63"/>
      <c r="B46" s="260">
        <v>34</v>
      </c>
      <c r="C46" s="282" t="s">
        <v>127</v>
      </c>
      <c r="D46" s="277"/>
      <c r="E46" s="277"/>
      <c r="F46" s="277"/>
      <c r="G46" s="278"/>
      <c r="H46" s="448"/>
      <c r="I46" s="63"/>
    </row>
    <row r="47" spans="1:9" s="26" customFormat="1" x14ac:dyDescent="0.25">
      <c r="A47" s="63"/>
      <c r="B47" s="260">
        <v>35</v>
      </c>
      <c r="C47" s="281" t="s">
        <v>129</v>
      </c>
      <c r="D47" s="277"/>
      <c r="E47" s="277"/>
      <c r="F47" s="277"/>
      <c r="G47" s="278"/>
      <c r="H47" s="448"/>
      <c r="I47" s="63"/>
    </row>
    <row r="48" spans="1:9" s="26" customFormat="1" ht="15.75" thickBot="1" x14ac:dyDescent="0.3">
      <c r="A48" s="63"/>
      <c r="B48" s="269">
        <v>36</v>
      </c>
      <c r="C48" s="283" t="s">
        <v>130</v>
      </c>
      <c r="D48" s="284"/>
      <c r="E48" s="284"/>
      <c r="F48" s="284"/>
      <c r="G48" s="285"/>
      <c r="H48" s="449"/>
      <c r="I48" s="63"/>
    </row>
    <row r="49" spans="1:9" x14ac:dyDescent="0.25">
      <c r="A49" s="27"/>
      <c r="B49" s="27"/>
      <c r="C49" s="27"/>
      <c r="D49" s="27"/>
      <c r="E49" s="27"/>
      <c r="F49" s="27"/>
      <c r="G49" s="27"/>
      <c r="H49" s="27"/>
      <c r="I49" s="27"/>
    </row>
    <row r="50" spans="1:9" ht="29.45" customHeight="1" x14ac:dyDescent="0.25">
      <c r="A50" s="27"/>
      <c r="B50" s="446" t="s">
        <v>347</v>
      </c>
      <c r="C50" s="446"/>
      <c r="D50" s="446"/>
      <c r="E50" s="446"/>
      <c r="F50" s="446"/>
      <c r="G50" s="446"/>
      <c r="H50" s="446"/>
      <c r="I50" s="27"/>
    </row>
    <row r="51" spans="1:9" ht="15.75" x14ac:dyDescent="0.25">
      <c r="A51" s="27"/>
      <c r="B51" s="27" t="s">
        <v>285</v>
      </c>
      <c r="C51" s="27"/>
      <c r="D51" s="27"/>
      <c r="E51" s="27"/>
      <c r="F51" s="27"/>
      <c r="G51" s="27"/>
      <c r="H51" s="27"/>
      <c r="I51" s="27"/>
    </row>
    <row r="52" spans="1:9" ht="15.75" x14ac:dyDescent="0.25">
      <c r="A52" s="27"/>
      <c r="B52" s="376" t="s">
        <v>359</v>
      </c>
      <c r="C52" s="27"/>
      <c r="D52" s="27"/>
      <c r="E52" s="27"/>
      <c r="F52" s="27"/>
      <c r="G52" s="27"/>
      <c r="H52" s="27"/>
      <c r="I52" s="27"/>
    </row>
    <row r="53" spans="1:9" ht="15.75" x14ac:dyDescent="0.25">
      <c r="A53" s="27"/>
      <c r="B53" s="27" t="s">
        <v>256</v>
      </c>
      <c r="C53" s="27"/>
      <c r="D53" s="27"/>
      <c r="E53" s="27"/>
      <c r="F53" s="27"/>
      <c r="G53" s="27"/>
      <c r="H53" s="27"/>
      <c r="I53" s="27"/>
    </row>
    <row r="54" spans="1:9" ht="15.75" x14ac:dyDescent="0.25">
      <c r="A54" s="27"/>
      <c r="B54" s="27" t="s">
        <v>257</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9" t="str">
        <f>+Přehled!B2</f>
        <v>RSJ Custody s.r.o.</v>
      </c>
      <c r="D2" s="89"/>
      <c r="F2" s="318" t="s">
        <v>309</v>
      </c>
    </row>
    <row r="3" spans="1:7" ht="10.15" customHeight="1" x14ac:dyDescent="0.25"/>
    <row r="4" spans="1:7" ht="15.75" x14ac:dyDescent="0.25">
      <c r="B4" s="464" t="s">
        <v>306</v>
      </c>
      <c r="C4" s="465"/>
      <c r="D4" s="465"/>
      <c r="E4" s="465"/>
      <c r="F4" s="466"/>
      <c r="G4" s="81"/>
    </row>
    <row r="5" spans="1:7" ht="38.65" customHeight="1" x14ac:dyDescent="0.25">
      <c r="A5" s="50"/>
      <c r="B5" s="468" t="s">
        <v>375</v>
      </c>
      <c r="C5" s="468"/>
      <c r="D5" s="468"/>
      <c r="E5" s="468"/>
      <c r="F5" s="468"/>
      <c r="G5" s="50"/>
    </row>
    <row r="6" spans="1:7" ht="38.1" customHeight="1" x14ac:dyDescent="0.25">
      <c r="A6" s="50"/>
      <c r="B6" s="469" t="s">
        <v>313</v>
      </c>
      <c r="C6" s="469"/>
      <c r="D6" s="469"/>
      <c r="E6" s="469"/>
      <c r="F6" s="469"/>
      <c r="G6" s="50"/>
    </row>
    <row r="7" spans="1:7" ht="16.149999999999999" customHeight="1" x14ac:dyDescent="0.25">
      <c r="A7" s="50"/>
      <c r="B7" s="95" t="s">
        <v>258</v>
      </c>
      <c r="C7" s="72"/>
      <c r="D7" s="72"/>
      <c r="E7" s="72"/>
      <c r="F7" s="72"/>
      <c r="G7" s="50"/>
    </row>
    <row r="8" spans="1:7" ht="16.149999999999999" customHeight="1" x14ac:dyDescent="0.25">
      <c r="A8" s="50"/>
      <c r="B8" s="96" t="s">
        <v>304</v>
      </c>
      <c r="C8" s="50"/>
      <c r="D8" s="50"/>
      <c r="E8" s="50"/>
      <c r="F8" s="50"/>
      <c r="G8" s="50"/>
    </row>
    <row r="9" spans="1:7" ht="16.149999999999999" customHeight="1" x14ac:dyDescent="0.25">
      <c r="A9" s="50"/>
      <c r="B9" s="43" t="s">
        <v>107</v>
      </c>
      <c r="C9" s="68"/>
      <c r="D9" s="69"/>
      <c r="E9" s="69"/>
      <c r="F9" s="70" t="str">
        <f>'IF RM1'!D7</f>
        <v>(31.12.2021)</v>
      </c>
      <c r="G9" s="50"/>
    </row>
    <row r="10" spans="1:7" x14ac:dyDescent="0.25">
      <c r="A10" s="50"/>
      <c r="C10" s="50"/>
      <c r="D10" s="50"/>
      <c r="E10" s="50"/>
      <c r="F10" s="50"/>
      <c r="G10" s="50"/>
    </row>
    <row r="11" spans="1:7" ht="15.75" thickBot="1" x14ac:dyDescent="0.3">
      <c r="A11" s="50"/>
      <c r="B11" s="50"/>
      <c r="C11" s="50"/>
      <c r="D11" s="50"/>
      <c r="E11" s="50"/>
      <c r="F11" s="23" t="s">
        <v>301</v>
      </c>
      <c r="G11" s="50"/>
    </row>
    <row r="12" spans="1:7" ht="87" customHeight="1" x14ac:dyDescent="0.25">
      <c r="A12" s="50"/>
      <c r="B12" s="169" t="s">
        <v>0</v>
      </c>
      <c r="C12" s="170" t="s">
        <v>1</v>
      </c>
      <c r="D12" s="170" t="s">
        <v>2</v>
      </c>
      <c r="E12" s="170" t="s">
        <v>3</v>
      </c>
      <c r="F12" s="171" t="s">
        <v>4</v>
      </c>
      <c r="G12" s="50"/>
    </row>
    <row r="13" spans="1:7" ht="15.75" thickBot="1" x14ac:dyDescent="0.3">
      <c r="A13" s="50"/>
      <c r="B13" s="172" t="s">
        <v>5</v>
      </c>
      <c r="C13" s="173" t="s">
        <v>6</v>
      </c>
      <c r="D13" s="173" t="s">
        <v>7</v>
      </c>
      <c r="E13" s="173" t="s">
        <v>8</v>
      </c>
      <c r="F13" s="174" t="s">
        <v>9</v>
      </c>
      <c r="G13" s="50"/>
    </row>
    <row r="14" spans="1:7" x14ac:dyDescent="0.25">
      <c r="A14" s="50"/>
      <c r="B14" s="286"/>
      <c r="C14" s="286"/>
      <c r="D14" s="286"/>
      <c r="E14" s="286"/>
      <c r="F14" s="286"/>
      <c r="G14" s="50"/>
    </row>
    <row r="15" spans="1:7" x14ac:dyDescent="0.25">
      <c r="A15" s="50"/>
      <c r="B15" s="287"/>
      <c r="C15" s="287"/>
      <c r="D15" s="287"/>
      <c r="E15" s="287"/>
      <c r="F15" s="287"/>
      <c r="G15" s="50"/>
    </row>
    <row r="16" spans="1:7" x14ac:dyDescent="0.25">
      <c r="A16" s="50"/>
      <c r="B16" s="287"/>
      <c r="C16" s="287"/>
      <c r="D16" s="287"/>
      <c r="E16" s="287"/>
      <c r="F16" s="287"/>
      <c r="G16" s="50"/>
    </row>
    <row r="17" spans="1:7" x14ac:dyDescent="0.25">
      <c r="A17" s="50"/>
      <c r="B17" s="287"/>
      <c r="C17" s="287"/>
      <c r="D17" s="287"/>
      <c r="E17" s="287"/>
      <c r="F17" s="287"/>
      <c r="G17" s="50"/>
    </row>
    <row r="18" spans="1:7" x14ac:dyDescent="0.25">
      <c r="A18" s="50"/>
      <c r="B18" s="50"/>
      <c r="C18" s="50"/>
      <c r="D18" s="50"/>
      <c r="E18" s="50"/>
      <c r="F18" s="50"/>
      <c r="G18" s="50"/>
    </row>
    <row r="19" spans="1:7" ht="58.9" customHeight="1" x14ac:dyDescent="0.25">
      <c r="A19" s="50"/>
      <c r="B19" s="470" t="s">
        <v>275</v>
      </c>
      <c r="C19" s="470"/>
      <c r="D19" s="470"/>
      <c r="E19" s="470"/>
      <c r="F19" s="470"/>
      <c r="G19" s="50"/>
    </row>
    <row r="20" spans="1:7" x14ac:dyDescent="0.25">
      <c r="A20" s="50"/>
      <c r="B20" s="2"/>
      <c r="C20" s="50"/>
      <c r="D20" s="50"/>
      <c r="E20" s="50"/>
      <c r="F20" s="50"/>
      <c r="G20" s="50"/>
    </row>
    <row r="21" spans="1:7" x14ac:dyDescent="0.25">
      <c r="A21" s="50"/>
      <c r="B21" s="20" t="s">
        <v>106</v>
      </c>
      <c r="C21" s="21"/>
      <c r="D21" s="21"/>
      <c r="E21" s="21"/>
      <c r="F21" s="21"/>
      <c r="G21" s="50"/>
    </row>
    <row r="22" spans="1:7" x14ac:dyDescent="0.25">
      <c r="A22" s="50"/>
      <c r="B22" s="21" t="s">
        <v>103</v>
      </c>
      <c r="C22" s="21"/>
      <c r="D22" s="21"/>
      <c r="E22" s="21"/>
      <c r="F22" s="21"/>
      <c r="G22" s="50"/>
    </row>
    <row r="23" spans="1:7" ht="32.450000000000003" customHeight="1" x14ac:dyDescent="0.25">
      <c r="A23" s="50"/>
      <c r="B23" s="21"/>
      <c r="C23" s="467" t="s">
        <v>251</v>
      </c>
      <c r="D23" s="467"/>
      <c r="E23" s="467"/>
      <c r="F23" s="467"/>
      <c r="G23" s="50"/>
    </row>
    <row r="24" spans="1:7" ht="33.6" customHeight="1" x14ac:dyDescent="0.25">
      <c r="A24" s="50"/>
      <c r="B24" s="21"/>
      <c r="C24" s="467" t="s">
        <v>104</v>
      </c>
      <c r="D24" s="467"/>
      <c r="E24" s="467"/>
      <c r="F24" s="467"/>
      <c r="G24" s="50"/>
    </row>
    <row r="25" spans="1:7" ht="31.15" customHeight="1" x14ac:dyDescent="0.25">
      <c r="A25" s="50"/>
      <c r="B25" s="467" t="s">
        <v>105</v>
      </c>
      <c r="C25" s="467"/>
      <c r="D25" s="467"/>
      <c r="E25" s="467"/>
      <c r="F25" s="467"/>
      <c r="G25" s="50"/>
    </row>
    <row r="26" spans="1:7" x14ac:dyDescent="0.25">
      <c r="A26" s="50"/>
      <c r="B26" s="50"/>
      <c r="C26" s="50"/>
      <c r="D26" s="50"/>
      <c r="E26" s="50"/>
      <c r="F26" s="50"/>
      <c r="G26" s="50"/>
    </row>
    <row r="27" spans="1:7" x14ac:dyDescent="0.25">
      <c r="A27" s="50"/>
      <c r="B27" s="50"/>
      <c r="C27" s="50"/>
      <c r="D27" s="50"/>
      <c r="E27" s="50"/>
      <c r="F27" s="50"/>
      <c r="G27" s="50"/>
    </row>
    <row r="28" spans="1:7" x14ac:dyDescent="0.25">
      <c r="A28" s="50"/>
      <c r="B28" s="50"/>
      <c r="C28" s="50"/>
      <c r="D28" s="50"/>
      <c r="E28" s="50"/>
      <c r="F28" s="50"/>
      <c r="G28" s="50"/>
    </row>
    <row r="29" spans="1:7" x14ac:dyDescent="0.25">
      <c r="A29" s="50"/>
      <c r="B29" s="50"/>
      <c r="C29" s="50"/>
      <c r="D29" s="50"/>
      <c r="E29" s="50"/>
      <c r="F29" s="50"/>
      <c r="G29" s="5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46" workbookViewId="0">
      <selection activeCell="B6" sqref="B6:D6"/>
    </sheetView>
  </sheetViews>
  <sheetFormatPr defaultColWidth="9.140625" defaultRowHeight="15" x14ac:dyDescent="0.25"/>
  <cols>
    <col min="1" max="1" width="3.7109375" style="14" customWidth="1"/>
    <col min="2" max="2" width="6.7109375" style="14" customWidth="1"/>
    <col min="3" max="3" width="78.42578125" style="14" customWidth="1"/>
    <col min="4" max="4" width="22.1406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9"/>
      <c r="C1" s="39"/>
      <c r="D1" s="27"/>
      <c r="E1" s="27"/>
      <c r="F1" s="27"/>
      <c r="G1" s="27"/>
    </row>
    <row r="2" spans="1:7" ht="15.75" x14ac:dyDescent="0.25">
      <c r="A2" s="27"/>
      <c r="B2" s="89" t="str">
        <f>+Přehled!B2</f>
        <v>RSJ Custody s.r.o.</v>
      </c>
      <c r="C2" s="39"/>
      <c r="D2" s="318" t="s">
        <v>309</v>
      </c>
      <c r="E2" s="27"/>
      <c r="F2" s="27"/>
      <c r="G2" s="27"/>
    </row>
    <row r="3" spans="1:7" ht="10.15" customHeight="1" x14ac:dyDescent="0.25">
      <c r="A3" s="27"/>
      <c r="B3" s="39"/>
      <c r="C3" s="39"/>
      <c r="D3" s="27"/>
      <c r="E3" s="27"/>
      <c r="F3" s="27"/>
      <c r="G3" s="27"/>
    </row>
    <row r="4" spans="1:7" ht="15.75" x14ac:dyDescent="0.25">
      <c r="A4" s="27"/>
      <c r="B4" s="472" t="s">
        <v>20</v>
      </c>
      <c r="C4" s="472"/>
      <c r="D4" s="472"/>
      <c r="E4" s="81"/>
      <c r="F4" s="27"/>
      <c r="G4" s="27"/>
    </row>
    <row r="5" spans="1:7" ht="49.15" customHeight="1" x14ac:dyDescent="0.25">
      <c r="A5" s="39"/>
      <c r="B5" s="468" t="s">
        <v>376</v>
      </c>
      <c r="C5" s="468"/>
      <c r="D5" s="468"/>
      <c r="E5" s="39"/>
      <c r="F5" s="27"/>
      <c r="G5" s="27"/>
    </row>
    <row r="6" spans="1:7" ht="29.45" customHeight="1" x14ac:dyDescent="0.25">
      <c r="A6" s="39"/>
      <c r="B6" s="469" t="s">
        <v>313</v>
      </c>
      <c r="C6" s="469"/>
      <c r="D6" s="469"/>
      <c r="E6" s="39"/>
      <c r="F6" s="27"/>
      <c r="G6" s="27"/>
    </row>
    <row r="7" spans="1:7" ht="24" customHeight="1" x14ac:dyDescent="0.25">
      <c r="A7" s="39"/>
      <c r="B7" s="96" t="s">
        <v>305</v>
      </c>
      <c r="C7" s="39"/>
      <c r="D7" s="39"/>
      <c r="E7" s="39"/>
      <c r="F7" s="27"/>
      <c r="G7" s="27"/>
    </row>
    <row r="8" spans="1:7" x14ac:dyDescent="0.25">
      <c r="A8" s="39"/>
      <c r="B8" s="43" t="s">
        <v>107</v>
      </c>
      <c r="C8" s="68"/>
      <c r="D8" s="70" t="str">
        <f>'IF RM1'!D7</f>
        <v>(31.12.2021)</v>
      </c>
      <c r="E8" s="39"/>
      <c r="F8" s="27"/>
      <c r="G8" s="27"/>
    </row>
    <row r="9" spans="1:7" x14ac:dyDescent="0.25">
      <c r="A9" s="27"/>
      <c r="B9" s="27"/>
      <c r="C9" s="59" t="s">
        <v>302</v>
      </c>
      <c r="D9" s="27"/>
      <c r="E9" s="27"/>
      <c r="F9" s="27"/>
      <c r="G9" s="27"/>
    </row>
    <row r="10" spans="1:7" x14ac:dyDescent="0.25">
      <c r="A10" s="27"/>
      <c r="B10" s="471" t="s">
        <v>21</v>
      </c>
      <c r="C10" s="471"/>
      <c r="D10" s="471"/>
      <c r="E10" s="27"/>
      <c r="F10" s="27"/>
      <c r="G10" s="27"/>
    </row>
    <row r="11" spans="1:7" ht="15.75" thickBot="1" x14ac:dyDescent="0.3">
      <c r="A11" s="27"/>
      <c r="B11" s="27"/>
      <c r="C11" s="27"/>
      <c r="D11" s="27"/>
      <c r="E11" s="27"/>
      <c r="F11" s="27"/>
      <c r="G11" s="27"/>
    </row>
    <row r="12" spans="1:7" ht="15.75" thickBot="1" x14ac:dyDescent="0.3">
      <c r="A12" s="27"/>
      <c r="B12" s="175" t="s">
        <v>22</v>
      </c>
      <c r="C12" s="176" t="s">
        <v>23</v>
      </c>
      <c r="D12" s="177" t="s">
        <v>24</v>
      </c>
      <c r="E12" s="27"/>
      <c r="F12" s="27"/>
      <c r="G12" s="27"/>
    </row>
    <row r="13" spans="1:7" x14ac:dyDescent="0.25">
      <c r="A13" s="27"/>
      <c r="B13" s="288">
        <v>1</v>
      </c>
      <c r="C13" s="291" t="s">
        <v>25</v>
      </c>
      <c r="D13" s="189"/>
      <c r="E13" s="27"/>
      <c r="F13" s="27"/>
      <c r="G13" s="27"/>
    </row>
    <row r="14" spans="1:7" x14ac:dyDescent="0.25">
      <c r="A14" s="27"/>
      <c r="B14" s="289">
        <v>2</v>
      </c>
      <c r="C14" s="292" t="s">
        <v>26</v>
      </c>
      <c r="D14" s="191"/>
      <c r="E14" s="27"/>
      <c r="F14" s="27"/>
      <c r="G14" s="27"/>
    </row>
    <row r="15" spans="1:7" ht="30" x14ac:dyDescent="0.25">
      <c r="A15" s="27"/>
      <c r="B15" s="289">
        <v>3</v>
      </c>
      <c r="C15" s="293" t="s">
        <v>27</v>
      </c>
      <c r="D15" s="191"/>
      <c r="E15" s="27"/>
      <c r="F15" s="27"/>
      <c r="G15" s="27"/>
    </row>
    <row r="16" spans="1:7" ht="30" x14ac:dyDescent="0.25">
      <c r="A16" s="27"/>
      <c r="B16" s="289">
        <v>4</v>
      </c>
      <c r="C16" s="294" t="s">
        <v>28</v>
      </c>
      <c r="D16" s="295" t="s">
        <v>94</v>
      </c>
      <c r="E16" s="27"/>
      <c r="F16" s="27"/>
      <c r="G16" s="27"/>
    </row>
    <row r="17" spans="1:7" x14ac:dyDescent="0.25">
      <c r="A17" s="27"/>
      <c r="B17" s="289">
        <v>5</v>
      </c>
      <c r="C17" s="294" t="s">
        <v>29</v>
      </c>
      <c r="D17" s="191"/>
      <c r="E17" s="27"/>
      <c r="F17" s="27"/>
      <c r="G17" s="27"/>
    </row>
    <row r="18" spans="1:7" x14ac:dyDescent="0.25">
      <c r="A18" s="27"/>
      <c r="B18" s="289">
        <v>6</v>
      </c>
      <c r="C18" s="294" t="s">
        <v>30</v>
      </c>
      <c r="D18" s="191"/>
      <c r="E18" s="27"/>
      <c r="F18" s="27"/>
      <c r="G18" s="27"/>
    </row>
    <row r="19" spans="1:7" ht="30" x14ac:dyDescent="0.25">
      <c r="A19" s="27"/>
      <c r="B19" s="289">
        <v>7</v>
      </c>
      <c r="C19" s="294" t="s">
        <v>31</v>
      </c>
      <c r="D19" s="295" t="s">
        <v>94</v>
      </c>
      <c r="E19" s="27"/>
      <c r="F19" s="27"/>
      <c r="G19" s="27"/>
    </row>
    <row r="20" spans="1:7" ht="15.75" thickBot="1" x14ac:dyDescent="0.3">
      <c r="A20" s="27"/>
      <c r="B20" s="290">
        <v>8</v>
      </c>
      <c r="C20" s="296" t="s">
        <v>32</v>
      </c>
      <c r="D20" s="194"/>
      <c r="E20" s="27"/>
      <c r="F20" s="27"/>
      <c r="G20" s="27"/>
    </row>
    <row r="21" spans="1:7" x14ac:dyDescent="0.25">
      <c r="A21" s="27"/>
      <c r="B21" s="73"/>
      <c r="C21" s="73"/>
      <c r="D21" s="74"/>
      <c r="E21" s="27"/>
      <c r="F21" s="27"/>
      <c r="G21" s="27"/>
    </row>
    <row r="22" spans="1:7" x14ac:dyDescent="0.25">
      <c r="A22" s="27"/>
      <c r="B22" s="73"/>
      <c r="C22" s="73"/>
      <c r="D22" s="74"/>
      <c r="E22" s="27"/>
      <c r="F22" s="27"/>
      <c r="G22" s="27"/>
    </row>
    <row r="23" spans="1:7" x14ac:dyDescent="0.25">
      <c r="A23" s="27"/>
      <c r="B23" s="73"/>
      <c r="C23" s="73"/>
      <c r="D23" s="74"/>
      <c r="E23" s="27"/>
      <c r="F23" s="27"/>
      <c r="G23" s="27"/>
    </row>
    <row r="24" spans="1:7" x14ac:dyDescent="0.25">
      <c r="A24" s="27"/>
      <c r="B24" s="471" t="s">
        <v>33</v>
      </c>
      <c r="C24" s="471"/>
      <c r="D24" s="471"/>
      <c r="E24" s="471"/>
      <c r="F24" s="27"/>
      <c r="G24" s="27"/>
    </row>
    <row r="25" spans="1:7" ht="15.75" thickBot="1" x14ac:dyDescent="0.3">
      <c r="A25" s="27"/>
      <c r="B25" s="27"/>
      <c r="C25" s="27"/>
      <c r="D25" s="27"/>
      <c r="E25" s="27"/>
      <c r="F25" s="27"/>
      <c r="G25" s="27"/>
    </row>
    <row r="26" spans="1:7" ht="15.75" thickBot="1" x14ac:dyDescent="0.3">
      <c r="A26" s="27"/>
      <c r="B26" s="175" t="s">
        <v>22</v>
      </c>
      <c r="C26" s="176" t="s">
        <v>23</v>
      </c>
      <c r="D26" s="176" t="s">
        <v>34</v>
      </c>
      <c r="E26" s="178" t="s">
        <v>35</v>
      </c>
      <c r="F26" s="27"/>
      <c r="G26" s="27"/>
    </row>
    <row r="27" spans="1:7" x14ac:dyDescent="0.25">
      <c r="A27" s="27"/>
      <c r="B27" s="297">
        <v>1</v>
      </c>
      <c r="C27" s="298" t="s">
        <v>36</v>
      </c>
      <c r="D27" s="299"/>
      <c r="E27" s="300"/>
      <c r="F27" s="27"/>
      <c r="G27" s="27"/>
    </row>
    <row r="28" spans="1:7" x14ac:dyDescent="0.25">
      <c r="A28" s="27"/>
      <c r="B28" s="301">
        <v>2</v>
      </c>
      <c r="C28" s="302" t="s">
        <v>37</v>
      </c>
      <c r="D28" s="58"/>
      <c r="E28" s="191"/>
      <c r="F28" s="27"/>
      <c r="G28" s="27"/>
    </row>
    <row r="29" spans="1:7" x14ac:dyDescent="0.25">
      <c r="A29" s="27"/>
      <c r="B29" s="301">
        <v>3</v>
      </c>
      <c r="C29" s="303" t="s">
        <v>38</v>
      </c>
      <c r="D29" s="58"/>
      <c r="E29" s="191"/>
      <c r="F29" s="27"/>
      <c r="G29" s="27"/>
    </row>
    <row r="30" spans="1:7" x14ac:dyDescent="0.25">
      <c r="A30" s="27"/>
      <c r="B30" s="301">
        <v>4</v>
      </c>
      <c r="C30" s="303" t="s">
        <v>39</v>
      </c>
      <c r="D30" s="58"/>
      <c r="E30" s="191"/>
      <c r="F30" s="27"/>
      <c r="G30" s="27"/>
    </row>
    <row r="31" spans="1:7" ht="15.75" thickBot="1" x14ac:dyDescent="0.3">
      <c r="A31" s="27"/>
      <c r="B31" s="304">
        <v>5</v>
      </c>
      <c r="C31" s="305" t="s">
        <v>40</v>
      </c>
      <c r="D31" s="193"/>
      <c r="E31" s="194"/>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471" t="s">
        <v>41</v>
      </c>
      <c r="C35" s="471"/>
      <c r="D35" s="471"/>
      <c r="E35" s="27"/>
      <c r="F35" s="27"/>
      <c r="G35" s="27"/>
    </row>
    <row r="36" spans="1:7" ht="15.75" thickBot="1" x14ac:dyDescent="0.3">
      <c r="A36" s="27"/>
      <c r="B36" s="27"/>
      <c r="C36" s="27"/>
      <c r="D36" s="27"/>
      <c r="E36" s="27"/>
      <c r="F36" s="27"/>
      <c r="G36" s="27"/>
    </row>
    <row r="37" spans="1:7" ht="15.75" thickBot="1" x14ac:dyDescent="0.3">
      <c r="A37" s="27"/>
      <c r="B37" s="175" t="s">
        <v>22</v>
      </c>
      <c r="C37" s="176" t="s">
        <v>23</v>
      </c>
      <c r="D37" s="178" t="s">
        <v>24</v>
      </c>
      <c r="E37" s="27"/>
      <c r="F37" s="27"/>
      <c r="G37" s="27"/>
    </row>
    <row r="38" spans="1:7" ht="30" x14ac:dyDescent="0.25">
      <c r="A38" s="27"/>
      <c r="B38" s="297">
        <v>1</v>
      </c>
      <c r="C38" s="298" t="s">
        <v>42</v>
      </c>
      <c r="D38" s="189"/>
      <c r="E38" s="27"/>
      <c r="F38" s="27"/>
      <c r="G38" s="27"/>
    </row>
    <row r="39" spans="1:7" x14ac:dyDescent="0.25">
      <c r="A39" s="27"/>
      <c r="B39" s="301">
        <v>2</v>
      </c>
      <c r="C39" s="306" t="s">
        <v>43</v>
      </c>
      <c r="D39" s="191"/>
      <c r="E39" s="27"/>
      <c r="F39" s="27"/>
      <c r="G39" s="27"/>
    </row>
    <row r="40" spans="1:7" ht="30" x14ac:dyDescent="0.25">
      <c r="A40" s="27"/>
      <c r="B40" s="301">
        <v>3</v>
      </c>
      <c r="C40" s="306" t="s">
        <v>44</v>
      </c>
      <c r="D40" s="191"/>
      <c r="E40" s="27"/>
      <c r="F40" s="27"/>
      <c r="G40" s="27"/>
    </row>
    <row r="41" spans="1:7" x14ac:dyDescent="0.25">
      <c r="A41" s="27"/>
      <c r="B41" s="301">
        <v>4</v>
      </c>
      <c r="C41" s="306" t="s">
        <v>45</v>
      </c>
      <c r="D41" s="191"/>
      <c r="E41" s="27"/>
      <c r="F41" s="27"/>
      <c r="G41" s="27"/>
    </row>
    <row r="42" spans="1:7" ht="30" x14ac:dyDescent="0.25">
      <c r="A42" s="27"/>
      <c r="B42" s="301">
        <v>5</v>
      </c>
      <c r="C42" s="306" t="s">
        <v>46</v>
      </c>
      <c r="D42" s="191"/>
      <c r="E42" s="27"/>
      <c r="F42" s="27"/>
      <c r="G42" s="27"/>
    </row>
    <row r="43" spans="1:7" ht="15.75" thickBot="1" x14ac:dyDescent="0.3">
      <c r="A43" s="27"/>
      <c r="B43" s="304">
        <v>6</v>
      </c>
      <c r="C43" s="307" t="s">
        <v>47</v>
      </c>
      <c r="D43" s="194"/>
      <c r="E43" s="27"/>
      <c r="F43" s="27"/>
      <c r="G43" s="27"/>
    </row>
    <row r="44" spans="1:7" x14ac:dyDescent="0.25">
      <c r="A44" s="27"/>
      <c r="B44" s="75"/>
      <c r="C44" s="75"/>
      <c r="D44" s="74"/>
      <c r="E44" s="27"/>
      <c r="F44" s="27"/>
      <c r="G44" s="27"/>
    </row>
    <row r="45" spans="1:7" x14ac:dyDescent="0.25">
      <c r="A45" s="27"/>
      <c r="B45" s="75"/>
      <c r="C45" s="75"/>
      <c r="D45" s="74"/>
      <c r="E45" s="27"/>
      <c r="F45" s="27"/>
      <c r="G45" s="27"/>
    </row>
    <row r="46" spans="1:7" x14ac:dyDescent="0.25">
      <c r="A46" s="27"/>
      <c r="B46" s="75"/>
      <c r="C46" s="75"/>
      <c r="D46" s="74"/>
      <c r="E46" s="27"/>
      <c r="F46" s="27"/>
      <c r="G46" s="27"/>
    </row>
    <row r="47" spans="1:7" x14ac:dyDescent="0.25">
      <c r="A47" s="27"/>
      <c r="B47" s="471" t="s">
        <v>48</v>
      </c>
      <c r="C47" s="471"/>
      <c r="D47" s="471"/>
      <c r="E47" s="471"/>
      <c r="F47" s="471"/>
      <c r="G47" s="471"/>
    </row>
    <row r="48" spans="1:7" ht="15.75" thickBot="1" x14ac:dyDescent="0.3">
      <c r="A48" s="27"/>
      <c r="B48" s="75"/>
      <c r="C48" s="75"/>
      <c r="D48" s="74"/>
      <c r="E48" s="27"/>
      <c r="F48" s="27"/>
      <c r="G48" s="27"/>
    </row>
    <row r="49" spans="1:7" ht="15.75" thickBot="1" x14ac:dyDescent="0.3">
      <c r="A49" s="27"/>
      <c r="B49" s="175" t="s">
        <v>22</v>
      </c>
      <c r="C49" s="176" t="s">
        <v>23</v>
      </c>
      <c r="D49" s="179" t="s">
        <v>49</v>
      </c>
      <c r="E49" s="179" t="s">
        <v>50</v>
      </c>
      <c r="F49" s="179" t="s">
        <v>51</v>
      </c>
      <c r="G49" s="177" t="s">
        <v>52</v>
      </c>
    </row>
    <row r="50" spans="1:7" x14ac:dyDescent="0.25">
      <c r="A50" s="27"/>
      <c r="B50" s="297">
        <v>1</v>
      </c>
      <c r="C50" s="298" t="s">
        <v>53</v>
      </c>
      <c r="D50" s="188"/>
      <c r="E50" s="188"/>
      <c r="F50" s="188"/>
      <c r="G50" s="189"/>
    </row>
    <row r="51" spans="1:7" x14ac:dyDescent="0.25">
      <c r="A51" s="27"/>
      <c r="B51" s="301">
        <v>2</v>
      </c>
      <c r="C51" s="303" t="s">
        <v>54</v>
      </c>
      <c r="D51" s="58"/>
      <c r="E51" s="58"/>
      <c r="F51" s="58"/>
      <c r="G51" s="191"/>
    </row>
    <row r="52" spans="1:7" x14ac:dyDescent="0.25">
      <c r="A52" s="27"/>
      <c r="B52" s="301">
        <v>3</v>
      </c>
      <c r="C52" s="303" t="s">
        <v>55</v>
      </c>
      <c r="D52" s="58"/>
      <c r="E52" s="58"/>
      <c r="F52" s="58"/>
      <c r="G52" s="191"/>
    </row>
    <row r="53" spans="1:7" x14ac:dyDescent="0.25">
      <c r="A53" s="27"/>
      <c r="B53" s="301">
        <v>4</v>
      </c>
      <c r="C53" s="303" t="s">
        <v>56</v>
      </c>
      <c r="D53" s="58"/>
      <c r="E53" s="58"/>
      <c r="F53" s="58"/>
      <c r="G53" s="191"/>
    </row>
    <row r="54" spans="1:7" x14ac:dyDescent="0.25">
      <c r="A54" s="27"/>
      <c r="B54" s="301">
        <v>5</v>
      </c>
      <c r="C54" s="303" t="s">
        <v>57</v>
      </c>
      <c r="D54" s="58"/>
      <c r="E54" s="58"/>
      <c r="F54" s="58"/>
      <c r="G54" s="191"/>
    </row>
    <row r="55" spans="1:7" x14ac:dyDescent="0.25">
      <c r="A55" s="27"/>
      <c r="B55" s="301">
        <v>6</v>
      </c>
      <c r="C55" s="303" t="s">
        <v>58</v>
      </c>
      <c r="D55" s="58"/>
      <c r="E55" s="58"/>
      <c r="F55" s="58"/>
      <c r="G55" s="191"/>
    </row>
    <row r="56" spans="1:7" x14ac:dyDescent="0.25">
      <c r="A56" s="27"/>
      <c r="B56" s="308">
        <v>7</v>
      </c>
      <c r="C56" s="303" t="s">
        <v>59</v>
      </c>
      <c r="D56" s="58"/>
      <c r="E56" s="58"/>
      <c r="F56" s="58"/>
      <c r="G56" s="191"/>
    </row>
    <row r="57" spans="1:7" ht="15.75" thickBot="1" x14ac:dyDescent="0.3">
      <c r="A57" s="27"/>
      <c r="B57" s="309">
        <v>8</v>
      </c>
      <c r="C57" s="310" t="s">
        <v>60</v>
      </c>
      <c r="D57" s="193"/>
      <c r="E57" s="193"/>
      <c r="F57" s="193"/>
      <c r="G57" s="194"/>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471" t="s">
        <v>61</v>
      </c>
      <c r="C61" s="471"/>
      <c r="D61" s="471"/>
      <c r="E61" s="27"/>
      <c r="F61" s="27"/>
      <c r="G61" s="27"/>
    </row>
    <row r="62" spans="1:7" ht="15.75" thickBot="1" x14ac:dyDescent="0.3">
      <c r="A62" s="27"/>
      <c r="B62" s="27"/>
      <c r="C62" s="27"/>
      <c r="D62" s="27"/>
      <c r="E62" s="27"/>
      <c r="F62" s="27"/>
      <c r="G62" s="27"/>
    </row>
    <row r="63" spans="1:7" ht="15.75" thickBot="1" x14ac:dyDescent="0.3">
      <c r="A63" s="27"/>
      <c r="B63" s="175" t="s">
        <v>22</v>
      </c>
      <c r="C63" s="176" t="s">
        <v>23</v>
      </c>
      <c r="D63" s="178" t="s">
        <v>24</v>
      </c>
      <c r="E63" s="27"/>
      <c r="F63" s="27"/>
      <c r="G63" s="27"/>
    </row>
    <row r="64" spans="1:7" ht="30" x14ac:dyDescent="0.25">
      <c r="A64" s="27"/>
      <c r="B64" s="297">
        <v>1</v>
      </c>
      <c r="C64" s="298" t="s">
        <v>62</v>
      </c>
      <c r="D64" s="189"/>
      <c r="E64" s="27"/>
      <c r="F64" s="27"/>
      <c r="G64" s="27"/>
    </row>
    <row r="65" spans="1:7" ht="15.75" thickBot="1" x14ac:dyDescent="0.3">
      <c r="A65" s="27"/>
      <c r="B65" s="309">
        <v>2</v>
      </c>
      <c r="C65" s="305" t="s">
        <v>63</v>
      </c>
      <c r="D65" s="194"/>
      <c r="E65" s="27"/>
      <c r="F65" s="27"/>
      <c r="G65" s="27"/>
    </row>
    <row r="66" spans="1:7" x14ac:dyDescent="0.25">
      <c r="A66" s="27"/>
      <c r="B66" s="27"/>
      <c r="C66" s="27"/>
      <c r="D66" s="27"/>
      <c r="E66" s="27"/>
      <c r="F66" s="27"/>
      <c r="G66" s="27"/>
    </row>
    <row r="67" spans="1:7" ht="51" customHeight="1" x14ac:dyDescent="0.25">
      <c r="A67" s="27"/>
      <c r="B67" s="473" t="s">
        <v>275</v>
      </c>
      <c r="C67" s="473"/>
      <c r="D67" s="473"/>
      <c r="E67" s="27"/>
      <c r="F67" s="27"/>
      <c r="G67" s="27"/>
    </row>
    <row r="68" spans="1:7" x14ac:dyDescent="0.25">
      <c r="A68" s="27"/>
      <c r="B68" s="27"/>
      <c r="C68" s="27"/>
      <c r="D68" s="27"/>
      <c r="E68" s="27"/>
      <c r="F68" s="27"/>
      <c r="G68" s="27"/>
    </row>
    <row r="69" spans="1:7" x14ac:dyDescent="0.25">
      <c r="A69" s="27"/>
      <c r="B69" s="20" t="s">
        <v>106</v>
      </c>
      <c r="C69" s="21"/>
      <c r="D69" s="21"/>
      <c r="E69" s="21"/>
      <c r="F69" s="21"/>
      <c r="G69" s="27"/>
    </row>
    <row r="70" spans="1:7" x14ac:dyDescent="0.25">
      <c r="A70" s="27"/>
      <c r="B70" s="21" t="s">
        <v>103</v>
      </c>
      <c r="C70" s="21"/>
      <c r="D70" s="21"/>
      <c r="E70" s="21"/>
      <c r="F70" s="21"/>
      <c r="G70" s="27"/>
    </row>
    <row r="71" spans="1:7" ht="27.6" customHeight="1" x14ac:dyDescent="0.25">
      <c r="A71" s="27"/>
      <c r="B71" s="21"/>
      <c r="C71" s="467" t="s">
        <v>251</v>
      </c>
      <c r="D71" s="467"/>
      <c r="E71" s="56"/>
      <c r="F71" s="56"/>
      <c r="G71" s="27"/>
    </row>
    <row r="72" spans="1:7" ht="31.15" customHeight="1" x14ac:dyDescent="0.25">
      <c r="A72" s="27"/>
      <c r="B72" s="21"/>
      <c r="C72" s="467" t="s">
        <v>104</v>
      </c>
      <c r="D72" s="467"/>
      <c r="E72" s="56"/>
      <c r="F72" s="56"/>
      <c r="G72" s="27"/>
    </row>
    <row r="73" spans="1:7" ht="33.6" customHeight="1" x14ac:dyDescent="0.25">
      <c r="A73" s="27"/>
      <c r="B73" s="467" t="s">
        <v>105</v>
      </c>
      <c r="C73" s="467"/>
      <c r="D73" s="467"/>
      <c r="E73" s="56"/>
      <c r="F73" s="56"/>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6" sqref="B6:E6"/>
    </sheetView>
  </sheetViews>
  <sheetFormatPr defaultColWidth="9.140625" defaultRowHeight="15" x14ac:dyDescent="0.25"/>
  <cols>
    <col min="1" max="1" width="3.7109375" style="60" customWidth="1"/>
    <col min="2" max="2" width="19" style="60" customWidth="1"/>
    <col min="3" max="3" width="40.5703125" style="60" customWidth="1"/>
    <col min="4" max="4" width="27.85546875" style="60" customWidth="1"/>
    <col min="5" max="5" width="36.140625" style="60" customWidth="1"/>
    <col min="6" max="6" width="44.7109375" style="60" customWidth="1"/>
    <col min="7" max="7" width="19.5703125" style="60" customWidth="1"/>
    <col min="8" max="16384" width="9.140625" style="60"/>
  </cols>
  <sheetData>
    <row r="1" spans="2:8" ht="10.15" customHeight="1" x14ac:dyDescent="0.25">
      <c r="B1" s="18"/>
      <c r="C1" s="19"/>
    </row>
    <row r="2" spans="2:8" ht="15.75" x14ac:dyDescent="0.25">
      <c r="B2" s="89" t="str">
        <f>+Přehled!B2</f>
        <v>RSJ Custody s.r.o.</v>
      </c>
      <c r="C2" s="19"/>
      <c r="D2" s="89"/>
      <c r="F2" s="318" t="s">
        <v>309</v>
      </c>
    </row>
    <row r="3" spans="2:8" ht="10.15" customHeight="1" x14ac:dyDescent="0.25">
      <c r="B3" s="18"/>
      <c r="C3" s="19"/>
    </row>
    <row r="4" spans="2:8" ht="15.75" x14ac:dyDescent="0.25">
      <c r="B4" s="474" t="s">
        <v>64</v>
      </c>
      <c r="C4" s="475"/>
      <c r="D4" s="475"/>
      <c r="E4" s="475"/>
      <c r="F4" s="476"/>
    </row>
    <row r="5" spans="2:8" ht="33" customHeight="1" x14ac:dyDescent="0.25">
      <c r="B5" s="480" t="s">
        <v>377</v>
      </c>
      <c r="C5" s="480"/>
      <c r="D5" s="480"/>
      <c r="E5" s="480"/>
      <c r="F5" s="77"/>
      <c r="G5" s="76"/>
      <c r="H5" s="76"/>
    </row>
    <row r="6" spans="2:8" ht="33" customHeight="1" x14ac:dyDescent="0.25">
      <c r="B6" s="481" t="s">
        <v>313</v>
      </c>
      <c r="C6" s="481"/>
      <c r="D6" s="481"/>
      <c r="E6" s="481"/>
      <c r="F6" s="77"/>
      <c r="G6" s="76"/>
      <c r="H6" s="76"/>
    </row>
    <row r="7" spans="2:8" x14ac:dyDescent="0.25">
      <c r="B7" s="20" t="s">
        <v>304</v>
      </c>
      <c r="C7" s="77"/>
      <c r="D7" s="77"/>
      <c r="E7" s="77"/>
      <c r="F7" s="77"/>
      <c r="G7" s="76"/>
      <c r="H7" s="76"/>
    </row>
    <row r="8" spans="2:8" x14ac:dyDescent="0.25">
      <c r="B8" s="43" t="s">
        <v>107</v>
      </c>
      <c r="C8" s="68"/>
      <c r="D8" s="68"/>
      <c r="E8" s="70" t="str">
        <f>'IF RM1'!D7</f>
        <v>(31.12.2021)</v>
      </c>
      <c r="F8" s="77"/>
      <c r="G8" s="76"/>
      <c r="H8" s="76"/>
    </row>
    <row r="10" spans="2:8" x14ac:dyDescent="0.25">
      <c r="B10" s="477" t="s">
        <v>65</v>
      </c>
      <c r="C10" s="478"/>
      <c r="D10" s="478"/>
      <c r="E10" s="478"/>
      <c r="F10" s="479"/>
    </row>
    <row r="11" spans="2:8" ht="15.75" thickBot="1" x14ac:dyDescent="0.3">
      <c r="C11" s="24" t="s">
        <v>301</v>
      </c>
    </row>
    <row r="12" spans="2:8" ht="30" x14ac:dyDescent="0.25">
      <c r="B12" s="180" t="s">
        <v>66</v>
      </c>
      <c r="C12" s="181" t="s">
        <v>67</v>
      </c>
      <c r="D12" s="182" t="s">
        <v>68</v>
      </c>
      <c r="E12" s="181" t="s">
        <v>69</v>
      </c>
      <c r="F12" s="183" t="s">
        <v>70</v>
      </c>
    </row>
    <row r="13" spans="2:8" ht="15.75" thickBot="1" x14ac:dyDescent="0.3">
      <c r="B13" s="184" t="s">
        <v>5</v>
      </c>
      <c r="C13" s="185" t="s">
        <v>6</v>
      </c>
      <c r="D13" s="185" t="s">
        <v>7</v>
      </c>
      <c r="E13" s="185" t="s">
        <v>8</v>
      </c>
      <c r="F13" s="186" t="s">
        <v>9</v>
      </c>
    </row>
    <row r="14" spans="2:8" x14ac:dyDescent="0.25">
      <c r="B14" s="187"/>
      <c r="C14" s="188"/>
      <c r="D14" s="188"/>
      <c r="E14" s="188"/>
      <c r="F14" s="189"/>
    </row>
    <row r="15" spans="2:8" x14ac:dyDescent="0.25">
      <c r="B15" s="190"/>
      <c r="C15" s="58"/>
      <c r="D15" s="58"/>
      <c r="E15" s="58"/>
      <c r="F15" s="191"/>
    </row>
    <row r="16" spans="2:8" x14ac:dyDescent="0.25">
      <c r="B16" s="190"/>
      <c r="C16" s="58"/>
      <c r="D16" s="58"/>
      <c r="E16" s="58"/>
      <c r="F16" s="191"/>
    </row>
    <row r="17" spans="2:7" x14ac:dyDescent="0.25">
      <c r="B17" s="190"/>
      <c r="C17" s="58"/>
      <c r="D17" s="58"/>
      <c r="E17" s="58"/>
      <c r="F17" s="191"/>
    </row>
    <row r="18" spans="2:7" ht="15.75" thickBot="1" x14ac:dyDescent="0.3">
      <c r="B18" s="192"/>
      <c r="C18" s="193"/>
      <c r="D18" s="193"/>
      <c r="E18" s="193"/>
      <c r="F18" s="194"/>
    </row>
    <row r="19" spans="2:7" x14ac:dyDescent="0.25">
      <c r="B19" s="50"/>
      <c r="C19" s="50"/>
      <c r="D19" s="50"/>
      <c r="E19" s="50"/>
      <c r="F19" s="50"/>
    </row>
    <row r="20" spans="2:7" x14ac:dyDescent="0.25">
      <c r="B20" s="2" t="s">
        <v>71</v>
      </c>
      <c r="C20" s="50"/>
      <c r="D20" s="50"/>
      <c r="E20" s="50"/>
      <c r="F20" s="50"/>
    </row>
    <row r="21" spans="2:7" x14ac:dyDescent="0.25">
      <c r="B21" s="50"/>
      <c r="C21" s="50"/>
      <c r="D21" s="50"/>
      <c r="E21" s="50"/>
      <c r="F21" s="50"/>
    </row>
    <row r="22" spans="2:7" x14ac:dyDescent="0.25">
      <c r="B22" s="50"/>
      <c r="C22" s="50"/>
      <c r="D22" s="50"/>
      <c r="E22" s="50"/>
      <c r="F22" s="50"/>
    </row>
    <row r="23" spans="2:7" x14ac:dyDescent="0.25">
      <c r="B23" s="477" t="s">
        <v>72</v>
      </c>
      <c r="C23" s="478"/>
      <c r="D23" s="478"/>
      <c r="E23" s="478"/>
      <c r="F23" s="479"/>
      <c r="G23" s="81"/>
    </row>
    <row r="24" spans="2:7" ht="15.75" thickBot="1" x14ac:dyDescent="0.3"/>
    <row r="25" spans="2:7" ht="45" x14ac:dyDescent="0.25">
      <c r="B25" s="180" t="s">
        <v>66</v>
      </c>
      <c r="C25" s="181" t="s">
        <v>67</v>
      </c>
      <c r="D25" s="181" t="s">
        <v>73</v>
      </c>
      <c r="E25" s="181" t="s">
        <v>74</v>
      </c>
      <c r="F25" s="183" t="s">
        <v>75</v>
      </c>
    </row>
    <row r="26" spans="2:7" ht="15.75" thickBot="1" x14ac:dyDescent="0.3">
      <c r="B26" s="184" t="s">
        <v>5</v>
      </c>
      <c r="C26" s="185" t="s">
        <v>6</v>
      </c>
      <c r="D26" s="185" t="s">
        <v>7</v>
      </c>
      <c r="E26" s="185" t="s">
        <v>8</v>
      </c>
      <c r="F26" s="186" t="s">
        <v>9</v>
      </c>
    </row>
    <row r="27" spans="2:7" x14ac:dyDescent="0.25">
      <c r="B27" s="187"/>
      <c r="C27" s="188"/>
      <c r="D27" s="188"/>
      <c r="E27" s="188"/>
      <c r="F27" s="189"/>
    </row>
    <row r="28" spans="2:7" x14ac:dyDescent="0.25">
      <c r="B28" s="190"/>
      <c r="C28" s="58"/>
      <c r="D28" s="58"/>
      <c r="E28" s="58"/>
      <c r="F28" s="191"/>
    </row>
    <row r="29" spans="2:7" x14ac:dyDescent="0.25">
      <c r="B29" s="190"/>
      <c r="C29" s="58"/>
      <c r="D29" s="58"/>
      <c r="E29" s="58"/>
      <c r="F29" s="191"/>
    </row>
    <row r="30" spans="2:7" x14ac:dyDescent="0.25">
      <c r="B30" s="190"/>
      <c r="C30" s="58"/>
      <c r="D30" s="58"/>
      <c r="E30" s="58"/>
      <c r="F30" s="191"/>
    </row>
    <row r="31" spans="2:7" x14ac:dyDescent="0.25">
      <c r="B31" s="190"/>
      <c r="C31" s="58"/>
      <c r="D31" s="58"/>
      <c r="E31" s="58"/>
      <c r="F31" s="191"/>
    </row>
    <row r="32" spans="2:7" ht="15.75" thickBot="1" x14ac:dyDescent="0.3">
      <c r="B32" s="192"/>
      <c r="C32" s="193"/>
      <c r="D32" s="193"/>
      <c r="E32" s="193"/>
      <c r="F32" s="194"/>
    </row>
    <row r="33" spans="2:6" x14ac:dyDescent="0.25">
      <c r="B33" s="50"/>
      <c r="C33" s="50"/>
      <c r="D33" s="50"/>
      <c r="E33" s="50"/>
      <c r="F33" s="50"/>
    </row>
    <row r="34" spans="2:6" ht="66.75" customHeight="1" x14ac:dyDescent="0.25">
      <c r="B34" s="470" t="s">
        <v>275</v>
      </c>
      <c r="C34" s="470"/>
      <c r="D34" s="470"/>
      <c r="E34" s="470"/>
      <c r="F34" s="50"/>
    </row>
    <row r="35" spans="2:6" x14ac:dyDescent="0.25">
      <c r="B35" s="50"/>
      <c r="C35" s="50"/>
      <c r="D35" s="50"/>
      <c r="E35" s="50"/>
      <c r="F35" s="50"/>
    </row>
    <row r="36" spans="2:6" x14ac:dyDescent="0.25">
      <c r="B36" s="20" t="s">
        <v>106</v>
      </c>
      <c r="C36" s="21"/>
      <c r="D36" s="21"/>
      <c r="E36" s="21"/>
      <c r="F36" s="21"/>
    </row>
    <row r="37" spans="2:6" x14ac:dyDescent="0.25">
      <c r="B37" s="21" t="s">
        <v>103</v>
      </c>
      <c r="C37" s="21"/>
      <c r="D37" s="21"/>
      <c r="E37" s="21"/>
      <c r="F37" s="21"/>
    </row>
    <row r="38" spans="2:6" x14ac:dyDescent="0.25">
      <c r="B38" s="21"/>
      <c r="C38" s="467" t="s">
        <v>251</v>
      </c>
      <c r="D38" s="467"/>
      <c r="E38" s="467"/>
      <c r="F38" s="467"/>
    </row>
    <row r="39" spans="2:6" x14ac:dyDescent="0.25">
      <c r="B39" s="21"/>
      <c r="C39" s="467" t="s">
        <v>104</v>
      </c>
      <c r="D39" s="467"/>
      <c r="E39" s="467"/>
      <c r="F39" s="467"/>
    </row>
    <row r="40" spans="2:6" x14ac:dyDescent="0.25">
      <c r="B40" s="467" t="s">
        <v>105</v>
      </c>
      <c r="C40" s="467"/>
      <c r="D40" s="467"/>
      <c r="E40" s="467"/>
      <c r="F40" s="467"/>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B6" sqref="B6:C6"/>
    </sheetView>
  </sheetViews>
  <sheetFormatPr defaultRowHeight="15" x14ac:dyDescent="0.25"/>
  <cols>
    <col min="1" max="1" width="3.7109375" customWidth="1"/>
    <col min="2" max="2" width="86.7109375" customWidth="1"/>
    <col min="3" max="3" width="23.5703125" customWidth="1"/>
  </cols>
  <sheetData>
    <row r="1" spans="1:6" ht="10.15" customHeight="1" x14ac:dyDescent="0.25">
      <c r="A1" s="50"/>
      <c r="B1" s="50"/>
      <c r="C1" s="50"/>
      <c r="D1" s="50"/>
    </row>
    <row r="2" spans="1:6" ht="15" customHeight="1" x14ac:dyDescent="0.25">
      <c r="A2" s="50"/>
      <c r="B2" s="89" t="str">
        <f>+Přehled!B2</f>
        <v>RSJ Custody s.r.o.</v>
      </c>
      <c r="C2" s="318" t="s">
        <v>309</v>
      </c>
      <c r="D2" s="89"/>
    </row>
    <row r="3" spans="1:6" ht="10.15" customHeight="1" x14ac:dyDescent="0.25">
      <c r="A3" s="50"/>
      <c r="B3" s="50"/>
      <c r="C3" s="50"/>
      <c r="D3" s="50"/>
    </row>
    <row r="4" spans="1:6" ht="16.149999999999999" customHeight="1" x14ac:dyDescent="0.25">
      <c r="A4" s="50"/>
      <c r="B4" s="482" t="s">
        <v>307</v>
      </c>
      <c r="C4" s="483"/>
      <c r="D4" s="50"/>
    </row>
    <row r="5" spans="1:6" ht="38.1" customHeight="1" x14ac:dyDescent="0.25">
      <c r="A5" s="50"/>
      <c r="B5" s="484" t="s">
        <v>378</v>
      </c>
      <c r="C5" s="484"/>
      <c r="D5" s="50"/>
    </row>
    <row r="6" spans="1:6" ht="38.1" customHeight="1" x14ac:dyDescent="0.25">
      <c r="A6" s="50"/>
      <c r="B6" s="484" t="s">
        <v>313</v>
      </c>
      <c r="C6" s="485"/>
      <c r="D6" s="50"/>
    </row>
    <row r="7" spans="1:6" ht="16.149999999999999" customHeight="1" x14ac:dyDescent="0.25">
      <c r="A7" s="50"/>
      <c r="B7" s="102" t="s">
        <v>107</v>
      </c>
      <c r="C7" s="45" t="str">
        <f>'IF RM1'!D7</f>
        <v>(31.12.2021)</v>
      </c>
    </row>
    <row r="8" spans="1:6" ht="19.149999999999999" customHeight="1" x14ac:dyDescent="0.25">
      <c r="A8" s="50"/>
      <c r="B8" s="97" t="s">
        <v>304</v>
      </c>
      <c r="C8" s="50"/>
      <c r="D8" s="50"/>
    </row>
    <row r="9" spans="1:6" ht="22.15" customHeight="1" thickBot="1" x14ac:dyDescent="0.3">
      <c r="A9" s="50"/>
      <c r="B9" s="311" t="s">
        <v>279</v>
      </c>
      <c r="C9" s="50"/>
      <c r="D9" s="50"/>
    </row>
    <row r="10" spans="1:6" ht="37.15" customHeight="1" x14ac:dyDescent="0.25">
      <c r="A10" s="50"/>
      <c r="B10" s="486" t="s">
        <v>10</v>
      </c>
      <c r="C10" s="487"/>
      <c r="D10" s="50"/>
    </row>
    <row r="11" spans="1:6" ht="15.75" thickBot="1" x14ac:dyDescent="0.3">
      <c r="A11" s="50"/>
      <c r="B11" s="488" t="s">
        <v>5</v>
      </c>
      <c r="C11" s="489"/>
      <c r="D11" s="50"/>
    </row>
    <row r="12" spans="1:6" ht="70.5" customHeight="1" thickBot="1" x14ac:dyDescent="0.3">
      <c r="A12" s="50"/>
      <c r="B12" s="490"/>
      <c r="C12" s="491"/>
      <c r="D12" s="50"/>
    </row>
    <row r="13" spans="1:6" x14ac:dyDescent="0.25">
      <c r="A13" s="50"/>
      <c r="B13" s="50"/>
      <c r="C13" s="50"/>
      <c r="D13" s="50"/>
    </row>
    <row r="14" spans="1:6" ht="72" customHeight="1" x14ac:dyDescent="0.25">
      <c r="A14" s="50"/>
      <c r="B14" s="470" t="s">
        <v>275</v>
      </c>
      <c r="C14" s="470"/>
      <c r="D14" s="50"/>
    </row>
    <row r="15" spans="1:6" x14ac:dyDescent="0.25">
      <c r="A15" s="50"/>
      <c r="B15" s="50"/>
      <c r="C15" s="50"/>
      <c r="D15" s="50"/>
    </row>
    <row r="16" spans="1:6" x14ac:dyDescent="0.25">
      <c r="A16" s="50"/>
      <c r="B16" s="20" t="s">
        <v>106</v>
      </c>
      <c r="C16" s="21"/>
      <c r="D16" s="21"/>
      <c r="E16" s="21"/>
      <c r="F16" s="21"/>
    </row>
    <row r="17" spans="1:6" x14ac:dyDescent="0.25">
      <c r="A17" s="50"/>
      <c r="B17" s="21" t="s">
        <v>103</v>
      </c>
      <c r="C17" s="21"/>
      <c r="D17" s="21"/>
      <c r="E17" s="21"/>
      <c r="F17" s="21"/>
    </row>
    <row r="18" spans="1:6" ht="32.450000000000003" customHeight="1" x14ac:dyDescent="0.25">
      <c r="A18" s="50"/>
      <c r="B18" s="467" t="s">
        <v>251</v>
      </c>
      <c r="C18" s="467"/>
      <c r="D18" s="57"/>
      <c r="E18" s="57"/>
      <c r="F18" s="57"/>
    </row>
    <row r="19" spans="1:6" ht="33" customHeight="1" x14ac:dyDescent="0.25">
      <c r="A19" s="50"/>
      <c r="B19" s="467" t="s">
        <v>104</v>
      </c>
      <c r="C19" s="467"/>
      <c r="D19" s="57"/>
      <c r="E19" s="57"/>
      <c r="F19" s="57"/>
    </row>
    <row r="20" spans="1:6" ht="33" customHeight="1" x14ac:dyDescent="0.25">
      <c r="A20" s="50"/>
      <c r="B20" s="467" t="s">
        <v>105</v>
      </c>
      <c r="C20" s="467"/>
      <c r="D20" s="57"/>
      <c r="E20" s="57"/>
      <c r="F20" s="56"/>
    </row>
    <row r="21" spans="1:6" x14ac:dyDescent="0.25">
      <c r="A21" s="50"/>
      <c r="B21" s="50"/>
      <c r="C21" s="50"/>
      <c r="D21" s="50"/>
    </row>
    <row r="22" spans="1:6" x14ac:dyDescent="0.25">
      <c r="A22" s="50"/>
      <c r="B22" s="50"/>
      <c r="C22" s="50"/>
      <c r="D22" s="50"/>
    </row>
    <row r="23" spans="1:6" x14ac:dyDescent="0.25">
      <c r="A23" s="50"/>
      <c r="B23" s="50"/>
      <c r="C23" s="50"/>
      <c r="D23" s="50"/>
    </row>
    <row r="24" spans="1:6" x14ac:dyDescent="0.25">
      <c r="A24" s="50"/>
      <c r="B24" s="50"/>
      <c r="C24" s="50"/>
      <c r="D24" s="50"/>
    </row>
    <row r="25" spans="1:6" x14ac:dyDescent="0.25">
      <c r="A25" s="50"/>
      <c r="B25" s="50"/>
      <c r="C25" s="50"/>
      <c r="D25" s="50"/>
    </row>
    <row r="26" spans="1:6" x14ac:dyDescent="0.25">
      <c r="A26" s="50"/>
      <c r="B26" s="50"/>
      <c r="C26" s="50"/>
      <c r="D26" s="50"/>
    </row>
    <row r="27" spans="1:6" x14ac:dyDescent="0.25">
      <c r="A27" s="50"/>
      <c r="B27" s="50"/>
      <c r="C27" s="50"/>
      <c r="D27" s="50"/>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2022-01-24T18:19:22Z</cp:lastPrinted>
  <dcterms:created xsi:type="dcterms:W3CDTF">2021-08-25T10:20:42Z</dcterms:created>
  <dcterms:modified xsi:type="dcterms:W3CDTF">2022-05-30T09:40:52Z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